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530" windowWidth="15600" windowHeight="8190" tabRatio="299"/>
  </bookViews>
  <sheets>
    <sheet name="All Districts" sheetId="2" r:id="rId1"/>
    <sheet name="District 1" sheetId="3" r:id="rId2"/>
    <sheet name="District 2" sheetId="13" r:id="rId3"/>
    <sheet name="District 3" sheetId="14" r:id="rId4"/>
    <sheet name="District 4" sheetId="15" r:id="rId5"/>
    <sheet name="District 5" sheetId="16" r:id="rId6"/>
    <sheet name="District 6" sheetId="17" r:id="rId7"/>
    <sheet name="District 7" sheetId="18" r:id="rId8"/>
    <sheet name="District 8" sheetId="19" r:id="rId9"/>
    <sheet name="District 9" sheetId="20" r:id="rId10"/>
    <sheet name="District 10" sheetId="21" r:id="rId11"/>
    <sheet name="District 11" sheetId="22" r:id="rId12"/>
  </sheets>
  <definedNames>
    <definedName name="Excel_BuiltIn_Print_Area_1">0</definedName>
    <definedName name="Excel_BuiltIn_Print_Area_2">0</definedName>
    <definedName name="Excel_BuiltIn_Print_Area_3">0</definedName>
    <definedName name="_xlnm.Print_Area" localSheetId="0">'All Districts'!$A$1:$K$25</definedName>
    <definedName name="_xlnm.Print_Area" localSheetId="1">'District 1'!$A$1:$K$16</definedName>
    <definedName name="_xlnm.Print_Area" localSheetId="10">'District 10'!$A$1:$K$13</definedName>
    <definedName name="_xlnm.Print_Area" localSheetId="11">'District 11'!$A$1:$K$13</definedName>
    <definedName name="_xlnm.Print_Area" localSheetId="2">'District 2'!$A$1:$K$18</definedName>
    <definedName name="_xlnm.Print_Area" localSheetId="3">'District 3'!$A$1:$K$15</definedName>
    <definedName name="_xlnm.Print_Area" localSheetId="4">'District 4'!$A$1:$K$17</definedName>
    <definedName name="_xlnm.Print_Area" localSheetId="5">'District 5'!$A$1:$K$13</definedName>
    <definedName name="_xlnm.Print_Area" localSheetId="6">'District 6'!$A$1:$K$17</definedName>
    <definedName name="_xlnm.Print_Area" localSheetId="7">'District 7'!$A$1:$K$23</definedName>
    <definedName name="_xlnm.Print_Area" localSheetId="8">'District 8'!$A$1:$K$18</definedName>
    <definedName name="_xlnm.Print_Area" localSheetId="9">'District 9'!$A$1:$K$21</definedName>
  </definedNames>
  <calcPr calcId="145621"/>
</workbook>
</file>

<file path=xl/calcChain.xml><?xml version="1.0" encoding="utf-8"?>
<calcChain xmlns="http://schemas.openxmlformats.org/spreadsheetml/2006/main">
  <c r="I6" i="13" l="1"/>
  <c r="E4" i="13"/>
  <c r="I4" i="13"/>
  <c r="K6" i="13"/>
  <c r="E8" i="13"/>
  <c r="I8" i="13"/>
  <c r="D7" i="22"/>
  <c r="F7" i="22"/>
  <c r="F3" i="19"/>
  <c r="B3" i="19"/>
  <c r="H4" i="21"/>
  <c r="C4" i="21"/>
  <c r="G8" i="18"/>
  <c r="D6" i="16"/>
  <c r="J4" i="22"/>
  <c r="C5" i="21"/>
  <c r="I15" i="18"/>
  <c r="J12" i="17"/>
  <c r="D15" i="17"/>
  <c r="I12" i="18"/>
  <c r="D12" i="18"/>
  <c r="I4" i="17"/>
  <c r="B9" i="14"/>
  <c r="E7" i="15"/>
  <c r="E9" i="21"/>
  <c r="K11" i="22"/>
  <c r="J11" i="22"/>
  <c r="E12" i="20"/>
  <c r="J11" i="17"/>
  <c r="I11" i="17"/>
  <c r="F11" i="17"/>
  <c r="E11" i="17"/>
  <c r="B11" i="17"/>
  <c r="I4" i="21"/>
  <c r="H15" i="20"/>
  <c r="B7" i="18"/>
  <c r="K7" i="18"/>
  <c r="C5" i="16"/>
  <c r="I11" i="22"/>
  <c r="H9" i="22"/>
  <c r="D9" i="22"/>
  <c r="G5" i="22"/>
  <c r="K8" i="21"/>
  <c r="I8" i="21"/>
  <c r="B8" i="21"/>
  <c r="I5" i="3"/>
  <c r="E5" i="3"/>
  <c r="J8" i="22"/>
  <c r="H8" i="22"/>
  <c r="F8" i="22"/>
  <c r="K5" i="21"/>
  <c r="G5" i="21"/>
  <c r="K7" i="19"/>
  <c r="G7" i="19"/>
  <c r="H3" i="19"/>
  <c r="H12" i="17"/>
  <c r="C12" i="17"/>
  <c r="I9" i="17"/>
  <c r="E9" i="17"/>
  <c r="I3" i="16"/>
  <c r="E3" i="16"/>
  <c r="I10" i="21"/>
  <c r="F10" i="21"/>
  <c r="E15" i="19"/>
  <c r="C15" i="19"/>
  <c r="I15" i="17"/>
  <c r="E15" i="17"/>
  <c r="I9" i="16"/>
  <c r="G9" i="16"/>
  <c r="F9" i="16"/>
  <c r="E9" i="16"/>
  <c r="C9" i="16"/>
  <c r="B9" i="16"/>
  <c r="K7" i="16"/>
  <c r="G7" i="16"/>
  <c r="C7" i="16"/>
  <c r="H13" i="20"/>
  <c r="J11" i="16"/>
  <c r="I11" i="16"/>
  <c r="G11" i="16"/>
  <c r="F11" i="16"/>
  <c r="E11" i="16"/>
  <c r="B11" i="16"/>
  <c r="F4" i="22"/>
  <c r="G4" i="22"/>
  <c r="F10" i="20"/>
  <c r="C10" i="20"/>
  <c r="B10" i="20"/>
  <c r="F4" i="17"/>
  <c r="B4" i="17"/>
  <c r="B7" i="22"/>
  <c r="G12" i="18"/>
  <c r="B6" i="18"/>
  <c r="J6" i="16"/>
  <c r="F6" i="16"/>
  <c r="B6" i="16"/>
  <c r="J5" i="15"/>
  <c r="K9" i="22"/>
  <c r="J8" i="21"/>
  <c r="H8" i="21"/>
  <c r="G8" i="21"/>
  <c r="F8" i="21"/>
  <c r="E8" i="21"/>
  <c r="D8" i="21"/>
  <c r="J5" i="21"/>
  <c r="I5" i="21"/>
  <c r="F4" i="21"/>
  <c r="B4" i="21"/>
  <c r="E9" i="19"/>
  <c r="H7" i="15"/>
  <c r="D12" i="20"/>
  <c r="D10" i="20"/>
  <c r="G5" i="15"/>
  <c r="C9" i="21"/>
  <c r="I8" i="18"/>
  <c r="F8" i="18"/>
  <c r="C8" i="18"/>
  <c r="K8" i="18"/>
  <c r="D8" i="18"/>
  <c r="I6" i="14"/>
  <c r="B6" i="14"/>
  <c r="I11" i="18"/>
  <c r="H11" i="18"/>
  <c r="F11" i="18"/>
  <c r="E11" i="18"/>
  <c r="J11" i="18"/>
  <c r="C11" i="18"/>
  <c r="K11" i="18"/>
  <c r="D11" i="18"/>
  <c r="H10" i="20"/>
  <c r="I6" i="18"/>
  <c r="F6" i="18"/>
  <c r="D6" i="18"/>
  <c r="K16" i="20"/>
  <c r="E16" i="20"/>
  <c r="H9" i="20"/>
  <c r="G9" i="20"/>
  <c r="D9" i="20"/>
  <c r="H4" i="3"/>
  <c r="D4" i="3"/>
  <c r="K15" i="17"/>
  <c r="F15" i="17"/>
  <c r="G15" i="20"/>
  <c r="K7" i="22"/>
  <c r="G7" i="22"/>
  <c r="D10" i="21"/>
  <c r="G15" i="19"/>
  <c r="F15" i="19"/>
  <c r="K12" i="17"/>
  <c r="F12" i="17"/>
  <c r="B6" i="13"/>
  <c r="H5" i="22"/>
  <c r="E5" i="22"/>
  <c r="D5" i="22"/>
  <c r="K8" i="16"/>
  <c r="J8" i="16"/>
  <c r="G8" i="16"/>
  <c r="F8" i="16"/>
  <c r="C8" i="16"/>
  <c r="B8" i="16"/>
  <c r="I7" i="16"/>
  <c r="H7" i="16"/>
  <c r="E7" i="16"/>
  <c r="D7" i="16"/>
  <c r="I4" i="22"/>
  <c r="D4" i="22"/>
  <c r="H3" i="18"/>
  <c r="D3" i="18"/>
  <c r="K6" i="16"/>
  <c r="G6" i="16"/>
  <c r="C6" i="16"/>
  <c r="J5" i="16"/>
  <c r="I5" i="16"/>
  <c r="F5" i="16"/>
  <c r="E5" i="16"/>
  <c r="B5" i="16"/>
  <c r="I13" i="20"/>
  <c r="F13" i="20"/>
  <c r="G3" i="19"/>
  <c r="G9" i="21"/>
  <c r="K4" i="17"/>
  <c r="H4" i="17"/>
  <c r="I8" i="20"/>
  <c r="H8" i="20"/>
  <c r="D8" i="20"/>
  <c r="C8" i="20"/>
  <c r="B8" i="20"/>
  <c r="C18" i="18"/>
  <c r="B18" i="18"/>
  <c r="I16" i="20"/>
  <c r="G16" i="20"/>
  <c r="F16" i="20"/>
  <c r="B16" i="20"/>
  <c r="J10" i="20"/>
  <c r="J7" i="19"/>
  <c r="I7" i="19"/>
  <c r="H7" i="19"/>
  <c r="F7" i="19"/>
  <c r="D7" i="19"/>
  <c r="B7" i="19"/>
  <c r="K4" i="3"/>
  <c r="D5" i="21"/>
  <c r="I7" i="18"/>
  <c r="F7" i="18"/>
  <c r="E7" i="18"/>
  <c r="D7" i="18"/>
  <c r="C7" i="18"/>
  <c r="I10" i="3"/>
  <c r="C10" i="3"/>
  <c r="J6" i="18"/>
  <c r="C6" i="18"/>
  <c r="K14" i="17"/>
  <c r="J14" i="17"/>
  <c r="G12" i="17"/>
  <c r="K12" i="14"/>
  <c r="J12" i="14"/>
  <c r="K7" i="20"/>
  <c r="D7" i="20"/>
  <c r="C7" i="20"/>
  <c r="B7" i="20"/>
  <c r="K5" i="17"/>
  <c r="G5" i="17"/>
  <c r="C5" i="17"/>
  <c r="K12" i="20"/>
  <c r="J12" i="20"/>
  <c r="G12" i="20"/>
  <c r="B12" i="20"/>
  <c r="K12" i="18"/>
  <c r="C12" i="18"/>
  <c r="D3" i="16"/>
  <c r="C3" i="16"/>
  <c r="J5" i="18"/>
  <c r="G5" i="18"/>
  <c r="D5" i="18"/>
  <c r="K4" i="22"/>
  <c r="B4" i="22"/>
  <c r="C4" i="22"/>
  <c r="I9" i="19"/>
  <c r="G9" i="19"/>
  <c r="C9" i="19"/>
  <c r="B9" i="19"/>
  <c r="K19" i="20"/>
  <c r="I19" i="20"/>
  <c r="C19" i="20"/>
  <c r="J17" i="20"/>
  <c r="H17" i="20"/>
  <c r="F17" i="20"/>
  <c r="D17" i="20"/>
  <c r="B17" i="20"/>
  <c r="K15" i="20"/>
  <c r="I15" i="20"/>
  <c r="E15" i="20"/>
  <c r="D15" i="20"/>
  <c r="K15" i="19"/>
  <c r="D15" i="19"/>
  <c r="J21" i="18"/>
  <c r="I10" i="16"/>
  <c r="E10" i="16"/>
  <c r="H11" i="22"/>
  <c r="G11" i="22"/>
  <c r="F11" i="22"/>
  <c r="E11" i="22"/>
  <c r="D11" i="22"/>
  <c r="C11" i="22"/>
  <c r="B11" i="22"/>
  <c r="K10" i="22"/>
  <c r="J10" i="22"/>
  <c r="I10" i="22"/>
  <c r="H10" i="22"/>
  <c r="G10" i="22"/>
  <c r="F10" i="22"/>
  <c r="E10" i="22"/>
  <c r="D10" i="22"/>
  <c r="C10" i="22"/>
  <c r="B10" i="22"/>
  <c r="J9" i="22"/>
  <c r="I9" i="22"/>
  <c r="G9" i="22"/>
  <c r="F9" i="22"/>
  <c r="E9" i="22"/>
  <c r="C9" i="22"/>
  <c r="B9" i="22"/>
  <c r="K8" i="22"/>
  <c r="I8" i="22"/>
  <c r="G8" i="22"/>
  <c r="E8" i="22"/>
  <c r="D8" i="22"/>
  <c r="C8" i="22"/>
  <c r="B8" i="22"/>
  <c r="J7" i="22"/>
  <c r="I7" i="22"/>
  <c r="H7" i="22"/>
  <c r="E7" i="22"/>
  <c r="C7" i="22"/>
  <c r="K6" i="22"/>
  <c r="J6" i="22"/>
  <c r="I6" i="22"/>
  <c r="H6" i="22"/>
  <c r="G6" i="22"/>
  <c r="F6" i="22"/>
  <c r="E6" i="22"/>
  <c r="D6" i="22"/>
  <c r="C6" i="22"/>
  <c r="B6" i="22"/>
  <c r="K5" i="22"/>
  <c r="J5" i="22"/>
  <c r="I5" i="22"/>
  <c r="F5" i="22"/>
  <c r="C5" i="22"/>
  <c r="B5" i="22"/>
  <c r="H4" i="22"/>
  <c r="E4" i="22"/>
  <c r="K3" i="22"/>
  <c r="J3" i="22"/>
  <c r="I3" i="22"/>
  <c r="H3" i="22"/>
  <c r="G3" i="22"/>
  <c r="F3" i="22"/>
  <c r="E3" i="22"/>
  <c r="D3" i="22"/>
  <c r="C3" i="22"/>
  <c r="B3" i="22"/>
  <c r="D4" i="21"/>
  <c r="E4" i="21"/>
  <c r="G4" i="21"/>
  <c r="J4" i="21"/>
  <c r="K4" i="21"/>
  <c r="B5" i="21"/>
  <c r="E5" i="21"/>
  <c r="F5" i="21"/>
  <c r="H5" i="21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C8" i="21"/>
  <c r="B9" i="21"/>
  <c r="D9" i="21"/>
  <c r="F9" i="21"/>
  <c r="H9" i="21"/>
  <c r="I9" i="21"/>
  <c r="J9" i="21"/>
  <c r="K9" i="21"/>
  <c r="B10" i="21"/>
  <c r="C10" i="21"/>
  <c r="E10" i="21"/>
  <c r="G10" i="21"/>
  <c r="H10" i="21"/>
  <c r="J10" i="21"/>
  <c r="K10" i="21"/>
  <c r="K3" i="21"/>
  <c r="J3" i="21"/>
  <c r="I3" i="21"/>
  <c r="H3" i="21"/>
  <c r="G3" i="21"/>
  <c r="F3" i="21"/>
  <c r="E3" i="21"/>
  <c r="D3" i="21"/>
  <c r="C3" i="21"/>
  <c r="B3" i="21"/>
  <c r="C12" i="20"/>
  <c r="F12" i="20"/>
  <c r="H12" i="20"/>
  <c r="I12" i="20"/>
  <c r="B13" i="20"/>
  <c r="C13" i="20"/>
  <c r="E13" i="20"/>
  <c r="G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C15" i="20"/>
  <c r="C16" i="20"/>
  <c r="E17" i="20"/>
  <c r="I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D19" i="20"/>
  <c r="E19" i="20"/>
  <c r="F19" i="20"/>
  <c r="G19" i="20"/>
  <c r="H19" i="20"/>
  <c r="J19" i="20"/>
  <c r="K11" i="20"/>
  <c r="J11" i="20"/>
  <c r="I11" i="20"/>
  <c r="H11" i="20"/>
  <c r="G11" i="20"/>
  <c r="F11" i="20"/>
  <c r="E11" i="20"/>
  <c r="D11" i="20"/>
  <c r="C11" i="20"/>
  <c r="B11" i="20"/>
  <c r="G10" i="20"/>
  <c r="K9" i="20"/>
  <c r="C9" i="20"/>
  <c r="K8" i="20"/>
  <c r="J8" i="20"/>
  <c r="G8" i="20"/>
  <c r="F8" i="20"/>
  <c r="E8" i="20"/>
  <c r="J7" i="20"/>
  <c r="I7" i="20"/>
  <c r="H7" i="20"/>
  <c r="G7" i="20"/>
  <c r="F7" i="20"/>
  <c r="E7" i="20"/>
  <c r="K6" i="20"/>
  <c r="J6" i="20"/>
  <c r="I6" i="20"/>
  <c r="H6" i="20"/>
  <c r="G6" i="20"/>
  <c r="F6" i="20"/>
  <c r="E6" i="20"/>
  <c r="D6" i="20"/>
  <c r="C6" i="20"/>
  <c r="B6" i="20"/>
  <c r="K5" i="20"/>
  <c r="J5" i="20"/>
  <c r="I5" i="20"/>
  <c r="H5" i="20"/>
  <c r="G5" i="20"/>
  <c r="F5" i="20"/>
  <c r="E5" i="20"/>
  <c r="D5" i="20"/>
  <c r="C5" i="20"/>
  <c r="B5" i="20"/>
  <c r="K4" i="20"/>
  <c r="J4" i="20"/>
  <c r="I4" i="20"/>
  <c r="H4" i="20"/>
  <c r="G4" i="20"/>
  <c r="F4" i="20"/>
  <c r="E4" i="20"/>
  <c r="D4" i="20"/>
  <c r="C4" i="20"/>
  <c r="B4" i="20"/>
  <c r="K3" i="20"/>
  <c r="J3" i="20"/>
  <c r="I3" i="20"/>
  <c r="H3" i="20"/>
  <c r="G3" i="20"/>
  <c r="F3" i="20"/>
  <c r="E3" i="20"/>
  <c r="D3" i="20"/>
  <c r="C3" i="20"/>
  <c r="B3" i="20"/>
  <c r="K16" i="19"/>
  <c r="J16" i="19"/>
  <c r="I16" i="19"/>
  <c r="H16" i="19"/>
  <c r="G16" i="19"/>
  <c r="F16" i="19"/>
  <c r="E16" i="19"/>
  <c r="D16" i="19"/>
  <c r="C16" i="19"/>
  <c r="B16" i="19"/>
  <c r="H15" i="19"/>
  <c r="B15" i="19"/>
  <c r="K14" i="19"/>
  <c r="J14" i="19"/>
  <c r="I14" i="19"/>
  <c r="H14" i="19"/>
  <c r="G14" i="19"/>
  <c r="F14" i="19"/>
  <c r="E14" i="19"/>
  <c r="D14" i="19"/>
  <c r="C14" i="19"/>
  <c r="B14" i="19"/>
  <c r="K13" i="19"/>
  <c r="J13" i="19"/>
  <c r="I13" i="19"/>
  <c r="H13" i="19"/>
  <c r="G13" i="19"/>
  <c r="F13" i="19"/>
  <c r="E13" i="19"/>
  <c r="D13" i="19"/>
  <c r="C13" i="19"/>
  <c r="B13" i="19"/>
  <c r="K12" i="19"/>
  <c r="J12" i="19"/>
  <c r="I12" i="19"/>
  <c r="H12" i="19"/>
  <c r="G12" i="19"/>
  <c r="F12" i="19"/>
  <c r="E12" i="19"/>
  <c r="D12" i="19"/>
  <c r="C12" i="19"/>
  <c r="B12" i="19"/>
  <c r="K11" i="19"/>
  <c r="J11" i="19"/>
  <c r="I11" i="19"/>
  <c r="H11" i="19"/>
  <c r="G11" i="19"/>
  <c r="F11" i="19"/>
  <c r="E11" i="19"/>
  <c r="D11" i="19"/>
  <c r="C11" i="19"/>
  <c r="B11" i="19"/>
  <c r="K10" i="19"/>
  <c r="J10" i="19"/>
  <c r="I10" i="19"/>
  <c r="H10" i="19"/>
  <c r="G10" i="19"/>
  <c r="F10" i="19"/>
  <c r="E10" i="19"/>
  <c r="D10" i="19"/>
  <c r="C10" i="19"/>
  <c r="B10" i="19"/>
  <c r="K9" i="19"/>
  <c r="H9" i="19"/>
  <c r="K8" i="19"/>
  <c r="J8" i="19"/>
  <c r="I8" i="19"/>
  <c r="H8" i="19"/>
  <c r="G8" i="19"/>
  <c r="F8" i="19"/>
  <c r="E8" i="19"/>
  <c r="D8" i="19"/>
  <c r="C8" i="19"/>
  <c r="B8" i="19"/>
  <c r="E7" i="19"/>
  <c r="C7" i="19"/>
  <c r="K6" i="19"/>
  <c r="J6" i="19"/>
  <c r="I6" i="19"/>
  <c r="H6" i="19"/>
  <c r="G6" i="19"/>
  <c r="F6" i="19"/>
  <c r="E6" i="19"/>
  <c r="D6" i="19"/>
  <c r="C6" i="19"/>
  <c r="B6" i="19"/>
  <c r="K5" i="19"/>
  <c r="J5" i="19"/>
  <c r="I5" i="19"/>
  <c r="H5" i="19"/>
  <c r="G5" i="19"/>
  <c r="F5" i="19"/>
  <c r="E5" i="19"/>
  <c r="D5" i="19"/>
  <c r="C5" i="19"/>
  <c r="B5" i="19"/>
  <c r="H4" i="19"/>
  <c r="F4" i="19"/>
  <c r="K3" i="19"/>
  <c r="I3" i="19"/>
  <c r="E3" i="19"/>
  <c r="D3" i="19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K21" i="18"/>
  <c r="K17" i="18"/>
  <c r="J17" i="18"/>
  <c r="I17" i="18"/>
  <c r="H17" i="18"/>
  <c r="G17" i="18"/>
  <c r="F17" i="18"/>
  <c r="E17" i="18"/>
  <c r="D17" i="18"/>
  <c r="C17" i="18"/>
  <c r="B17" i="18"/>
  <c r="K16" i="18"/>
  <c r="J16" i="18"/>
  <c r="I16" i="18"/>
  <c r="H16" i="18"/>
  <c r="G16" i="18"/>
  <c r="F16" i="18"/>
  <c r="E16" i="18"/>
  <c r="D16" i="18"/>
  <c r="C16" i="18"/>
  <c r="B16" i="18"/>
  <c r="K15" i="18"/>
  <c r="J15" i="18"/>
  <c r="H15" i="18"/>
  <c r="G15" i="18"/>
  <c r="F15" i="18"/>
  <c r="E15" i="18"/>
  <c r="D15" i="18"/>
  <c r="C15" i="18"/>
  <c r="B15" i="18"/>
  <c r="K14" i="18"/>
  <c r="J14" i="18"/>
  <c r="I14" i="18"/>
  <c r="H14" i="18"/>
  <c r="G14" i="18"/>
  <c r="F14" i="18"/>
  <c r="E14" i="18"/>
  <c r="D14" i="18"/>
  <c r="C14" i="18"/>
  <c r="B14" i="18"/>
  <c r="K13" i="18"/>
  <c r="J13" i="18"/>
  <c r="I13" i="18"/>
  <c r="H13" i="18"/>
  <c r="G13" i="18"/>
  <c r="F13" i="18"/>
  <c r="E13" i="18"/>
  <c r="D13" i="18"/>
  <c r="C13" i="18"/>
  <c r="B13" i="18"/>
  <c r="J12" i="18"/>
  <c r="H12" i="18"/>
  <c r="F12" i="18"/>
  <c r="E12" i="18"/>
  <c r="B12" i="18"/>
  <c r="G11" i="18"/>
  <c r="B11" i="18"/>
  <c r="K10" i="18"/>
  <c r="J10" i="18"/>
  <c r="I10" i="18"/>
  <c r="H10" i="18"/>
  <c r="G10" i="18"/>
  <c r="F10" i="18"/>
  <c r="E10" i="18"/>
  <c r="D10" i="18"/>
  <c r="C10" i="18"/>
  <c r="B10" i="18"/>
  <c r="K9" i="18"/>
  <c r="J9" i="18"/>
  <c r="I9" i="18"/>
  <c r="H9" i="18"/>
  <c r="G9" i="18"/>
  <c r="F9" i="18"/>
  <c r="E9" i="18"/>
  <c r="D9" i="18"/>
  <c r="C9" i="18"/>
  <c r="B9" i="18"/>
  <c r="J8" i="18"/>
  <c r="H8" i="18"/>
  <c r="E8" i="18"/>
  <c r="B8" i="18"/>
  <c r="J7" i="18"/>
  <c r="H7" i="18"/>
  <c r="G7" i="18"/>
  <c r="H6" i="18"/>
  <c r="G6" i="18"/>
  <c r="E6" i="18"/>
  <c r="K5" i="18"/>
  <c r="I5" i="18"/>
  <c r="H5" i="18"/>
  <c r="F5" i="18"/>
  <c r="E5" i="18"/>
  <c r="C5" i="18"/>
  <c r="B5" i="18"/>
  <c r="K4" i="18"/>
  <c r="J4" i="18"/>
  <c r="I4" i="18"/>
  <c r="H4" i="18"/>
  <c r="G4" i="18"/>
  <c r="F4" i="18"/>
  <c r="E4" i="18"/>
  <c r="D4" i="18"/>
  <c r="C4" i="18"/>
  <c r="B4" i="18"/>
  <c r="K3" i="18"/>
  <c r="J3" i="18"/>
  <c r="I3" i="18"/>
  <c r="G3" i="18"/>
  <c r="F3" i="18"/>
  <c r="E3" i="18"/>
  <c r="C3" i="18"/>
  <c r="B3" i="18"/>
  <c r="C11" i="16"/>
  <c r="K11" i="16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AB15" i="15" s="1"/>
  <c r="J15" i="15"/>
  <c r="Z15" i="15" s="1"/>
  <c r="K15" i="15"/>
  <c r="B14" i="17"/>
  <c r="C14" i="17"/>
  <c r="D14" i="17"/>
  <c r="E14" i="17"/>
  <c r="F14" i="17"/>
  <c r="G14" i="17"/>
  <c r="H14" i="17"/>
  <c r="I14" i="17"/>
  <c r="B15" i="17"/>
  <c r="H15" i="17"/>
  <c r="J15" i="17"/>
  <c r="K13" i="17"/>
  <c r="J13" i="17"/>
  <c r="I13" i="17"/>
  <c r="H13" i="17"/>
  <c r="G13" i="17"/>
  <c r="F13" i="17"/>
  <c r="E13" i="17"/>
  <c r="D13" i="17"/>
  <c r="C13" i="17"/>
  <c r="B13" i="17"/>
  <c r="D12" i="17"/>
  <c r="K11" i="17"/>
  <c r="H11" i="17"/>
  <c r="G11" i="17"/>
  <c r="D11" i="17"/>
  <c r="C11" i="17"/>
  <c r="K10" i="17"/>
  <c r="J10" i="17"/>
  <c r="I10" i="17"/>
  <c r="H10" i="17"/>
  <c r="G10" i="17"/>
  <c r="F10" i="17"/>
  <c r="E10" i="17"/>
  <c r="D10" i="17"/>
  <c r="C10" i="17"/>
  <c r="B10" i="17"/>
  <c r="J9" i="17"/>
  <c r="F9" i="17"/>
  <c r="B9" i="17"/>
  <c r="K8" i="17"/>
  <c r="J8" i="17"/>
  <c r="I8" i="17"/>
  <c r="H8" i="17"/>
  <c r="G8" i="17"/>
  <c r="F8" i="17"/>
  <c r="E8" i="17"/>
  <c r="D8" i="17"/>
  <c r="C8" i="17"/>
  <c r="B8" i="17"/>
  <c r="K7" i="17"/>
  <c r="J7" i="17"/>
  <c r="I7" i="17"/>
  <c r="H7" i="17"/>
  <c r="G7" i="17"/>
  <c r="F7" i="17"/>
  <c r="E7" i="17"/>
  <c r="D7" i="17"/>
  <c r="C7" i="17"/>
  <c r="B7" i="17"/>
  <c r="J6" i="17"/>
  <c r="I6" i="17"/>
  <c r="H6" i="17"/>
  <c r="G6" i="17"/>
  <c r="F6" i="17"/>
  <c r="E6" i="17"/>
  <c r="D6" i="17"/>
  <c r="C6" i="17"/>
  <c r="B6" i="17"/>
  <c r="J5" i="17"/>
  <c r="I5" i="17"/>
  <c r="H5" i="17"/>
  <c r="D5" i="17"/>
  <c r="B5" i="17"/>
  <c r="G4" i="17"/>
  <c r="D4" i="17"/>
  <c r="C4" i="17"/>
  <c r="K3" i="17"/>
  <c r="J3" i="17"/>
  <c r="I3" i="17"/>
  <c r="H3" i="17"/>
  <c r="G3" i="17"/>
  <c r="F3" i="17"/>
  <c r="E3" i="17"/>
  <c r="D3" i="17"/>
  <c r="C3" i="17"/>
  <c r="B3" i="17"/>
  <c r="K9" i="16"/>
  <c r="J9" i="16"/>
  <c r="H9" i="16"/>
  <c r="D9" i="16"/>
  <c r="I8" i="16"/>
  <c r="H8" i="16"/>
  <c r="E8" i="16"/>
  <c r="D8" i="16"/>
  <c r="H5" i="16"/>
  <c r="K4" i="16"/>
  <c r="J4" i="16"/>
  <c r="I4" i="16"/>
  <c r="H4" i="16"/>
  <c r="G4" i="16"/>
  <c r="F4" i="16"/>
  <c r="E4" i="16"/>
  <c r="D4" i="16"/>
  <c r="C4" i="16"/>
  <c r="B4" i="16"/>
  <c r="H3" i="16"/>
  <c r="K13" i="15"/>
  <c r="J13" i="15"/>
  <c r="I13" i="15"/>
  <c r="H13" i="15"/>
  <c r="G13" i="15"/>
  <c r="F13" i="15"/>
  <c r="E13" i="15"/>
  <c r="D13" i="15"/>
  <c r="C13" i="15"/>
  <c r="B13" i="15"/>
  <c r="K12" i="15"/>
  <c r="J12" i="15"/>
  <c r="I12" i="15"/>
  <c r="H12" i="15"/>
  <c r="G12" i="15"/>
  <c r="F12" i="15"/>
  <c r="E12" i="15"/>
  <c r="D12" i="15"/>
  <c r="C12" i="15"/>
  <c r="B12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9" i="15"/>
  <c r="J9" i="15"/>
  <c r="I9" i="15"/>
  <c r="H9" i="15"/>
  <c r="G9" i="15"/>
  <c r="F9" i="15"/>
  <c r="E9" i="15"/>
  <c r="D9" i="15"/>
  <c r="C9" i="15"/>
  <c r="B9" i="15"/>
  <c r="K8" i="15"/>
  <c r="J8" i="15"/>
  <c r="I8" i="15"/>
  <c r="H8" i="15"/>
  <c r="G8" i="15"/>
  <c r="F8" i="15"/>
  <c r="E8" i="15"/>
  <c r="D8" i="15"/>
  <c r="C8" i="15"/>
  <c r="B8" i="15"/>
  <c r="K7" i="15"/>
  <c r="J7" i="15"/>
  <c r="I7" i="15"/>
  <c r="G7" i="15"/>
  <c r="F7" i="15"/>
  <c r="D7" i="15"/>
  <c r="C7" i="15"/>
  <c r="B7" i="15"/>
  <c r="K6" i="15"/>
  <c r="J6" i="15"/>
  <c r="I6" i="15"/>
  <c r="H6" i="15"/>
  <c r="G6" i="15"/>
  <c r="F6" i="15"/>
  <c r="E6" i="15"/>
  <c r="D6" i="15"/>
  <c r="C6" i="15"/>
  <c r="B6" i="15"/>
  <c r="K5" i="15"/>
  <c r="I5" i="15"/>
  <c r="H5" i="15"/>
  <c r="F5" i="15"/>
  <c r="E5" i="15"/>
  <c r="D5" i="15"/>
  <c r="C5" i="15"/>
  <c r="B5" i="15"/>
  <c r="K4" i="15"/>
  <c r="J4" i="15"/>
  <c r="I4" i="15"/>
  <c r="H4" i="15"/>
  <c r="G4" i="15"/>
  <c r="F4" i="15"/>
  <c r="E4" i="15"/>
  <c r="D4" i="15"/>
  <c r="C4" i="15"/>
  <c r="B4" i="15"/>
  <c r="K3" i="15"/>
  <c r="J3" i="15"/>
  <c r="I3" i="15"/>
  <c r="H3" i="15"/>
  <c r="G3" i="15"/>
  <c r="F3" i="15"/>
  <c r="E3" i="15"/>
  <c r="D3" i="15"/>
  <c r="C3" i="15"/>
  <c r="B3" i="15"/>
  <c r="K14" i="14"/>
  <c r="J14" i="14"/>
  <c r="I14" i="14"/>
  <c r="H14" i="14"/>
  <c r="G14" i="14"/>
  <c r="F14" i="14"/>
  <c r="E14" i="14"/>
  <c r="D14" i="14"/>
  <c r="C14" i="14"/>
  <c r="B14" i="14"/>
  <c r="K13" i="14"/>
  <c r="J13" i="14"/>
  <c r="I13" i="14"/>
  <c r="H13" i="14"/>
  <c r="G13" i="14"/>
  <c r="F13" i="14"/>
  <c r="E13" i="14"/>
  <c r="D13" i="14"/>
  <c r="C13" i="14"/>
  <c r="B13" i="14"/>
  <c r="I12" i="14"/>
  <c r="H12" i="14"/>
  <c r="G12" i="14"/>
  <c r="F12" i="14"/>
  <c r="E12" i="14"/>
  <c r="D12" i="14"/>
  <c r="C12" i="14"/>
  <c r="B12" i="14"/>
  <c r="K11" i="14"/>
  <c r="J11" i="14"/>
  <c r="I11" i="14"/>
  <c r="H11" i="14"/>
  <c r="G11" i="14"/>
  <c r="F11" i="14"/>
  <c r="E11" i="14"/>
  <c r="D11" i="14"/>
  <c r="C11" i="14"/>
  <c r="B11" i="14"/>
  <c r="K10" i="14"/>
  <c r="J10" i="14"/>
  <c r="I10" i="14"/>
  <c r="H10" i="14"/>
  <c r="G10" i="14"/>
  <c r="F10" i="14"/>
  <c r="E10" i="14"/>
  <c r="D10" i="14"/>
  <c r="C10" i="14"/>
  <c r="B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B8" i="14"/>
  <c r="K7" i="14"/>
  <c r="J7" i="14"/>
  <c r="I7" i="14"/>
  <c r="H7" i="14"/>
  <c r="G7" i="14"/>
  <c r="F7" i="14"/>
  <c r="E7" i="14"/>
  <c r="D7" i="14"/>
  <c r="C7" i="14"/>
  <c r="B7" i="14"/>
  <c r="K6" i="14"/>
  <c r="J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B5" i="14"/>
  <c r="K4" i="14"/>
  <c r="J4" i="14"/>
  <c r="I4" i="14"/>
  <c r="H4" i="14"/>
  <c r="G4" i="14"/>
  <c r="F4" i="14"/>
  <c r="E4" i="14"/>
  <c r="D4" i="14"/>
  <c r="C4" i="14"/>
  <c r="B4" i="14"/>
  <c r="K3" i="14"/>
  <c r="J3" i="14"/>
  <c r="I3" i="14"/>
  <c r="H3" i="14"/>
  <c r="G3" i="14"/>
  <c r="F3" i="14"/>
  <c r="E3" i="14"/>
  <c r="D3" i="14"/>
  <c r="C3" i="14"/>
  <c r="B3" i="14"/>
  <c r="K17" i="13"/>
  <c r="J17" i="13"/>
  <c r="I17" i="13"/>
  <c r="H17" i="13"/>
  <c r="G17" i="13"/>
  <c r="F17" i="13"/>
  <c r="E17" i="13"/>
  <c r="D17" i="13"/>
  <c r="C17" i="13"/>
  <c r="B17" i="13"/>
  <c r="K16" i="13"/>
  <c r="J16" i="13"/>
  <c r="I16" i="13"/>
  <c r="H16" i="13"/>
  <c r="G16" i="13"/>
  <c r="F16" i="13"/>
  <c r="E16" i="13"/>
  <c r="D16" i="13"/>
  <c r="C16" i="13"/>
  <c r="B16" i="13"/>
  <c r="K15" i="13"/>
  <c r="J15" i="13"/>
  <c r="I15" i="13"/>
  <c r="H15" i="13"/>
  <c r="G15" i="13"/>
  <c r="F15" i="13"/>
  <c r="E15" i="13"/>
  <c r="D15" i="13"/>
  <c r="C15" i="13"/>
  <c r="B15" i="13"/>
  <c r="K14" i="13"/>
  <c r="J14" i="13"/>
  <c r="I14" i="13"/>
  <c r="H14" i="13"/>
  <c r="G14" i="13"/>
  <c r="F14" i="13"/>
  <c r="E14" i="13"/>
  <c r="D14" i="13"/>
  <c r="C14" i="13"/>
  <c r="B14" i="13"/>
  <c r="K13" i="13"/>
  <c r="J13" i="13"/>
  <c r="I13" i="13"/>
  <c r="H13" i="13"/>
  <c r="G13" i="13"/>
  <c r="F13" i="13"/>
  <c r="E13" i="13"/>
  <c r="D13" i="13"/>
  <c r="C13" i="13"/>
  <c r="B13" i="13"/>
  <c r="K12" i="13"/>
  <c r="J12" i="13"/>
  <c r="I12" i="13"/>
  <c r="H12" i="13"/>
  <c r="G12" i="13"/>
  <c r="F12" i="13"/>
  <c r="E12" i="13"/>
  <c r="D12" i="13"/>
  <c r="C12" i="13"/>
  <c r="B12" i="13"/>
  <c r="K11" i="13"/>
  <c r="J11" i="13"/>
  <c r="I11" i="13"/>
  <c r="H11" i="13"/>
  <c r="G11" i="13"/>
  <c r="F11" i="13"/>
  <c r="E11" i="13"/>
  <c r="D11" i="13"/>
  <c r="C11" i="13"/>
  <c r="B11" i="13"/>
  <c r="K10" i="13"/>
  <c r="J10" i="13"/>
  <c r="I10" i="13"/>
  <c r="H10" i="13"/>
  <c r="G10" i="13"/>
  <c r="F10" i="13"/>
  <c r="E10" i="13"/>
  <c r="D10" i="13"/>
  <c r="C10" i="13"/>
  <c r="B10" i="13"/>
  <c r="K9" i="13"/>
  <c r="J9" i="13"/>
  <c r="I9" i="13"/>
  <c r="H9" i="13"/>
  <c r="G9" i="13"/>
  <c r="F9" i="13"/>
  <c r="E9" i="13"/>
  <c r="D9" i="13"/>
  <c r="C9" i="13"/>
  <c r="B9" i="13"/>
  <c r="K8" i="13"/>
  <c r="J8" i="13"/>
  <c r="H8" i="13"/>
  <c r="G8" i="13"/>
  <c r="F8" i="13"/>
  <c r="D8" i="13"/>
  <c r="C8" i="13"/>
  <c r="B8" i="13"/>
  <c r="K7" i="13"/>
  <c r="J7" i="13"/>
  <c r="I7" i="13"/>
  <c r="H7" i="13"/>
  <c r="G7" i="13"/>
  <c r="F7" i="13"/>
  <c r="E7" i="13"/>
  <c r="D7" i="13"/>
  <c r="C7" i="13"/>
  <c r="B7" i="13"/>
  <c r="J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B5" i="13"/>
  <c r="K4" i="13"/>
  <c r="J4" i="13"/>
  <c r="H4" i="13"/>
  <c r="G4" i="13"/>
  <c r="F4" i="13"/>
  <c r="D4" i="13"/>
  <c r="C4" i="13"/>
  <c r="B4" i="13"/>
  <c r="K3" i="13"/>
  <c r="J3" i="13"/>
  <c r="I3" i="13"/>
  <c r="H3" i="13"/>
  <c r="G3" i="13"/>
  <c r="F3" i="13"/>
  <c r="E3" i="13"/>
  <c r="D3" i="13"/>
  <c r="C3" i="13"/>
  <c r="B3" i="13"/>
  <c r="B4" i="3"/>
  <c r="C4" i="3"/>
  <c r="E4" i="3"/>
  <c r="F4" i="3"/>
  <c r="G4" i="3"/>
  <c r="I4" i="3"/>
  <c r="J4" i="3"/>
  <c r="B5" i="3"/>
  <c r="C5" i="3"/>
  <c r="D5" i="3"/>
  <c r="F5" i="3"/>
  <c r="G5" i="3"/>
  <c r="H5" i="3"/>
  <c r="J5" i="3"/>
  <c r="K5" i="3"/>
  <c r="B6" i="3"/>
  <c r="C6" i="3"/>
  <c r="D6" i="3"/>
  <c r="E6" i="3"/>
  <c r="F6" i="3"/>
  <c r="G6" i="3"/>
  <c r="H6" i="3"/>
  <c r="I6" i="3"/>
  <c r="J6" i="3"/>
  <c r="K6" i="3"/>
  <c r="B7" i="3"/>
  <c r="C7" i="3"/>
  <c r="D7" i="3"/>
  <c r="E7" i="3"/>
  <c r="F7" i="3"/>
  <c r="G7" i="3"/>
  <c r="H7" i="3"/>
  <c r="I7" i="3"/>
  <c r="J7" i="3"/>
  <c r="K7" i="3"/>
  <c r="B8" i="3"/>
  <c r="C8" i="3"/>
  <c r="D8" i="3"/>
  <c r="E8" i="3"/>
  <c r="F8" i="3"/>
  <c r="G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D10" i="3"/>
  <c r="E10" i="3"/>
  <c r="G10" i="3"/>
  <c r="H10" i="3"/>
  <c r="K10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K3" i="3"/>
  <c r="I3" i="3"/>
  <c r="J3" i="3"/>
  <c r="C3" i="3"/>
  <c r="D3" i="3"/>
  <c r="E3" i="3"/>
  <c r="F3" i="3"/>
  <c r="G3" i="3"/>
  <c r="H3" i="3"/>
  <c r="B3" i="3"/>
  <c r="J12" i="22" l="1"/>
  <c r="B16" i="15"/>
  <c r="B6" i="2" s="1"/>
  <c r="C22" i="18"/>
  <c r="C9" i="2" s="1"/>
  <c r="I12" i="22"/>
  <c r="I13" i="2" s="1"/>
  <c r="H12" i="22"/>
  <c r="H13" i="2" s="1"/>
  <c r="D22" i="18"/>
  <c r="D9" i="2" s="1"/>
  <c r="AA15" i="15"/>
  <c r="AC15" i="15" s="1"/>
  <c r="H16" i="15"/>
  <c r="H6" i="2" s="1"/>
  <c r="F16" i="15"/>
  <c r="F6" i="2" s="1"/>
  <c r="E22" i="18"/>
  <c r="E9" i="2" s="1"/>
  <c r="J22" i="18"/>
  <c r="J9" i="2" s="1"/>
  <c r="F22" i="18"/>
  <c r="F9" i="2" s="1"/>
  <c r="I22" i="18"/>
  <c r="I9" i="2" s="1"/>
  <c r="K22" i="18"/>
  <c r="K9" i="2" s="1"/>
  <c r="H22" i="18"/>
  <c r="H9" i="2" s="1"/>
  <c r="B22" i="18"/>
  <c r="B9" i="2" s="1"/>
  <c r="G22" i="18"/>
  <c r="G9" i="2" s="1"/>
  <c r="J16" i="15"/>
  <c r="J6" i="2" s="1"/>
  <c r="D16" i="15"/>
  <c r="D6" i="2" s="1"/>
  <c r="E16" i="15"/>
  <c r="E6" i="2" s="1"/>
  <c r="I16" i="15"/>
  <c r="C16" i="15"/>
  <c r="C6" i="2" s="1"/>
  <c r="K16" i="15"/>
  <c r="K6" i="2" s="1"/>
  <c r="G16" i="15"/>
  <c r="G6" i="2" s="1"/>
  <c r="F15" i="14"/>
  <c r="F5" i="2" s="1"/>
  <c r="J15" i="14"/>
  <c r="J5" i="2" s="1"/>
  <c r="K15" i="14"/>
  <c r="K5" i="2" s="1"/>
  <c r="C15" i="14"/>
  <c r="C5" i="2" s="1"/>
  <c r="I15" i="14"/>
  <c r="I5" i="2" s="1"/>
  <c r="D15" i="14"/>
  <c r="D5" i="2" s="1"/>
  <c r="H15" i="14"/>
  <c r="H5" i="2" s="1"/>
  <c r="B15" i="14"/>
  <c r="B5" i="2" s="1"/>
  <c r="G15" i="14"/>
  <c r="G5" i="2" s="1"/>
  <c r="E15" i="14"/>
  <c r="E5" i="2" s="1"/>
  <c r="J18" i="13"/>
  <c r="J4" i="2" s="1"/>
  <c r="K18" i="13"/>
  <c r="K4" i="2" s="1"/>
  <c r="D18" i="13"/>
  <c r="D4" i="2" s="1"/>
  <c r="H18" i="13"/>
  <c r="H4" i="2" s="1"/>
  <c r="I18" i="13"/>
  <c r="E18" i="13"/>
  <c r="E4" i="2" s="1"/>
  <c r="B18" i="13"/>
  <c r="B4" i="2" s="1"/>
  <c r="F18" i="13"/>
  <c r="F4" i="2" s="1"/>
  <c r="C18" i="13"/>
  <c r="C4" i="2" s="1"/>
  <c r="G18" i="13"/>
  <c r="G4" i="2" s="1"/>
  <c r="C12" i="22"/>
  <c r="C13" i="2" s="1"/>
  <c r="G12" i="22"/>
  <c r="G13" i="2" s="1"/>
  <c r="K12" i="22"/>
  <c r="K13" i="2" s="1"/>
  <c r="E12" i="22"/>
  <c r="E13" i="2" s="1"/>
  <c r="B12" i="22"/>
  <c r="B13" i="2" s="1"/>
  <c r="F12" i="22"/>
  <c r="F13" i="2" s="1"/>
  <c r="J13" i="2"/>
  <c r="D12" i="22"/>
  <c r="D13" i="2" s="1"/>
  <c r="C17" i="20"/>
  <c r="C20" i="20" s="1"/>
  <c r="C11" i="2" s="1"/>
  <c r="G17" i="20"/>
  <c r="G20" i="20" s="1"/>
  <c r="G11" i="2" s="1"/>
  <c r="D13" i="20"/>
  <c r="I9" i="20"/>
  <c r="E10" i="20"/>
  <c r="J9" i="20"/>
  <c r="H16" i="20"/>
  <c r="H20" i="20" s="1"/>
  <c r="H11" i="2" s="1"/>
  <c r="J15" i="20"/>
  <c r="J16" i="20"/>
  <c r="B9" i="20"/>
  <c r="F9" i="20"/>
  <c r="F15" i="20"/>
  <c r="B15" i="20"/>
  <c r="I10" i="20"/>
  <c r="E9" i="20"/>
  <c r="D16" i="20"/>
  <c r="K10" i="20"/>
  <c r="K20" i="20" s="1"/>
  <c r="K11" i="2" s="1"/>
  <c r="I15" i="19"/>
  <c r="I4" i="19"/>
  <c r="D4" i="19"/>
  <c r="J4" i="19"/>
  <c r="J9" i="19"/>
  <c r="J3" i="19"/>
  <c r="K4" i="19"/>
  <c r="K17" i="19" s="1"/>
  <c r="K10" i="2" s="1"/>
  <c r="F9" i="19"/>
  <c r="F17" i="19" s="1"/>
  <c r="F10" i="2" s="1"/>
  <c r="G4" i="19"/>
  <c r="G17" i="19" s="1"/>
  <c r="G10" i="2" s="1"/>
  <c r="J15" i="19"/>
  <c r="C4" i="19"/>
  <c r="H17" i="19"/>
  <c r="H10" i="2" s="1"/>
  <c r="E4" i="19"/>
  <c r="E17" i="19" s="1"/>
  <c r="E10" i="2" s="1"/>
  <c r="D9" i="19"/>
  <c r="B4" i="19"/>
  <c r="B17" i="19" s="1"/>
  <c r="B10" i="2" s="1"/>
  <c r="C3" i="19"/>
  <c r="F5" i="17"/>
  <c r="F16" i="17" s="1"/>
  <c r="F8" i="2" s="1"/>
  <c r="D9" i="17"/>
  <c r="D16" i="17" s="1"/>
  <c r="D8" i="2" s="1"/>
  <c r="H9" i="17"/>
  <c r="H16" i="17" s="1"/>
  <c r="H8" i="2" s="1"/>
  <c r="E4" i="17"/>
  <c r="J4" i="17"/>
  <c r="J16" i="17" s="1"/>
  <c r="J8" i="2" s="1"/>
  <c r="B12" i="17"/>
  <c r="B16" i="17" s="1"/>
  <c r="B8" i="2" s="1"/>
  <c r="C15" i="17"/>
  <c r="G15" i="17"/>
  <c r="C9" i="17"/>
  <c r="G9" i="17"/>
  <c r="K9" i="17"/>
  <c r="E12" i="17"/>
  <c r="I12" i="17"/>
  <c r="I16" i="17" s="1"/>
  <c r="E5" i="17"/>
  <c r="H6" i="16"/>
  <c r="B3" i="16"/>
  <c r="B10" i="16"/>
  <c r="F10" i="16"/>
  <c r="C10" i="16"/>
  <c r="C12" i="16" s="1"/>
  <c r="C7" i="2" s="1"/>
  <c r="G10" i="16"/>
  <c r="K10" i="16"/>
  <c r="J3" i="16"/>
  <c r="G5" i="16"/>
  <c r="K5" i="16"/>
  <c r="K3" i="16"/>
  <c r="J10" i="16"/>
  <c r="D10" i="16"/>
  <c r="D5" i="16"/>
  <c r="E6" i="16"/>
  <c r="E12" i="16" s="1"/>
  <c r="E7" i="2" s="1"/>
  <c r="I6" i="16"/>
  <c r="I12" i="16" s="1"/>
  <c r="B7" i="16"/>
  <c r="F7" i="16"/>
  <c r="J7" i="16"/>
  <c r="G3" i="16"/>
  <c r="D11" i="16"/>
  <c r="H11" i="16"/>
  <c r="H10" i="16"/>
  <c r="F3" i="16"/>
  <c r="J10" i="3"/>
  <c r="J16" i="3" s="1"/>
  <c r="D16" i="3"/>
  <c r="D3" i="2" s="1"/>
  <c r="B10" i="3"/>
  <c r="B16" i="3" s="1"/>
  <c r="F10" i="3"/>
  <c r="G16" i="3"/>
  <c r="G3" i="2" s="1"/>
  <c r="H16" i="3"/>
  <c r="H3" i="2" s="1"/>
  <c r="K16" i="3"/>
  <c r="K3" i="2" s="1"/>
  <c r="F16" i="3"/>
  <c r="F3" i="2" s="1"/>
  <c r="E16" i="3"/>
  <c r="E3" i="2" s="1"/>
  <c r="I16" i="3"/>
  <c r="I3" i="2" s="1"/>
  <c r="C16" i="3"/>
  <c r="C3" i="2" s="1"/>
  <c r="B3" i="2"/>
  <c r="I17" i="19" l="1"/>
  <c r="I10" i="2" s="1"/>
  <c r="E20" i="20"/>
  <c r="E11" i="2" s="1"/>
  <c r="J20" i="20"/>
  <c r="J11" i="2" s="1"/>
  <c r="F20" i="20"/>
  <c r="F11" i="2" s="1"/>
  <c r="B20" i="20"/>
  <c r="B11" i="2" s="1"/>
  <c r="D17" i="19"/>
  <c r="D10" i="2" s="1"/>
  <c r="C17" i="19"/>
  <c r="C10" i="2" s="1"/>
  <c r="J12" i="16"/>
  <c r="J7" i="2" s="1"/>
  <c r="C16" i="17"/>
  <c r="C8" i="2" s="1"/>
  <c r="H12" i="16"/>
  <c r="H7" i="2" s="1"/>
  <c r="H14" i="2" s="1"/>
  <c r="K12" i="16"/>
  <c r="K7" i="2" s="1"/>
  <c r="B12" i="16"/>
  <c r="B7" i="2" s="1"/>
  <c r="I6" i="2"/>
  <c r="I4" i="2"/>
  <c r="I20" i="20"/>
  <c r="I11" i="2" s="1"/>
  <c r="D20" i="20"/>
  <c r="D11" i="2" s="1"/>
  <c r="J17" i="19"/>
  <c r="G16" i="17"/>
  <c r="G8" i="2" s="1"/>
  <c r="E16" i="17"/>
  <c r="E8" i="2" s="1"/>
  <c r="K16" i="17"/>
  <c r="K8" i="2" s="1"/>
  <c r="I8" i="2"/>
  <c r="F12" i="16"/>
  <c r="F7" i="2" s="1"/>
  <c r="D12" i="16"/>
  <c r="D7" i="2" s="1"/>
  <c r="G12" i="16"/>
  <c r="G7" i="2" s="1"/>
  <c r="I7" i="2"/>
  <c r="J3" i="2"/>
  <c r="E14" i="2" l="1"/>
  <c r="J24" i="20"/>
  <c r="F14" i="2"/>
  <c r="B14" i="2"/>
  <c r="I24" i="20"/>
  <c r="D14" i="2"/>
  <c r="C14" i="2"/>
  <c r="K14" i="2"/>
  <c r="G14" i="2"/>
  <c r="J10" i="2"/>
  <c r="J14" i="2" s="1"/>
  <c r="K18" i="2" s="1"/>
  <c r="I14" i="2"/>
  <c r="K20" i="2" l="1"/>
</calcChain>
</file>

<file path=xl/sharedStrings.xml><?xml version="1.0" encoding="utf-8"?>
<sst xmlns="http://schemas.openxmlformats.org/spreadsheetml/2006/main" count="681" uniqueCount="41">
  <si>
    <t>Post #</t>
  </si>
  <si>
    <t>Community Involvement</t>
  </si>
  <si>
    <t>Safety</t>
  </si>
  <si>
    <t>Youth Activities</t>
  </si>
  <si>
    <t>Total Man Hours</t>
  </si>
  <si>
    <t>Total Miles</t>
  </si>
  <si>
    <t>Total Post Money</t>
  </si>
  <si>
    <t>Total Money Donated</t>
  </si>
  <si>
    <t>TOTAL</t>
  </si>
  <si>
    <t xml:space="preserve"> HOURS</t>
  </si>
  <si>
    <t>MILES</t>
  </si>
  <si>
    <t>District</t>
  </si>
  <si>
    <t xml:space="preserve"> </t>
  </si>
  <si>
    <t>TOTALS</t>
  </si>
  <si>
    <t>Overall Department Community Activities Report for District 1</t>
  </si>
  <si>
    <t>May, June, and July</t>
  </si>
  <si>
    <t>Cooperation with Others</t>
  </si>
  <si>
    <t>Aid to Others</t>
  </si>
  <si>
    <t>School or Church Assistance</t>
  </si>
  <si>
    <t>Americanism/ Citizenship</t>
  </si>
  <si>
    <t>Community</t>
  </si>
  <si>
    <t>Cooperation</t>
  </si>
  <si>
    <t>School Church Assistance</t>
  </si>
  <si>
    <t>Americanism Citizenship</t>
  </si>
  <si>
    <t>Aug, Sep, Oct</t>
  </si>
  <si>
    <t>Nov, Dec, Jan</t>
  </si>
  <si>
    <t>Feb, Mar,April</t>
  </si>
  <si>
    <t>Overall Department Community Activities Report for District 2</t>
  </si>
  <si>
    <t>Overall Department Community Activities Report for District 3</t>
  </si>
  <si>
    <t>Overall Department Community Activities Report for District 4</t>
  </si>
  <si>
    <t>Overall Department Community Activities Report for District 5</t>
  </si>
  <si>
    <t>Overall Department Community Activities Report for District 6</t>
  </si>
  <si>
    <t>Overall Department Community Activities Report for District 7</t>
  </si>
  <si>
    <t>Overall Department Community Activities Report for District 11</t>
  </si>
  <si>
    <t>Overall Department Community Activities Report for District 10</t>
  </si>
  <si>
    <t>Overall Department Community Activities Report for District 9</t>
  </si>
  <si>
    <t>Overall Department Community Activities Report for District 8</t>
  </si>
  <si>
    <t xml:space="preserve">                                                              STATE RUNNING TOTALS </t>
  </si>
  <si>
    <t>Total Dept. Report  =</t>
  </si>
  <si>
    <t>Total $ Miles =</t>
  </si>
  <si>
    <t>Feb, Mar,Apr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</si>
</sst>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\ ;&quot; (&quot;#,##0.00\);&quot; -&quot;#\ ;@\ "/>
    <numFmt numFmtId="165" formatCode="\$#,##0.00"/>
    <numFmt numFmtId="166" formatCode="#,##0\ ;\(#,##0\)"/>
    <numFmt numFmtId="167" formatCode="\$#,##0"/>
    <numFmt numFmtId="168" formatCode="mm/dd/yy"/>
  </numFmts>
  <fonts count="24" x14ac:knownFonts="1">
    <font>
      <sz val="11"/>
      <color indexed="8"/>
      <name val="Calibri"/>
      <family val="2"/>
    </font>
    <font>
      <b/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34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15"/>
      </patternFill>
    </fill>
    <fill>
      <patternFill patternType="solid">
        <fgColor indexed="51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52"/>
      </patternFill>
    </fill>
    <fill>
      <patternFill patternType="solid">
        <fgColor indexed="50"/>
        <bgColor indexed="38"/>
      </patternFill>
    </fill>
    <fill>
      <patternFill patternType="solid">
        <fgColor indexed="53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</borders>
  <cellStyleXfs count="4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1" fillId="0" borderId="0" applyFill="0" applyBorder="0" applyAlignment="0" applyProtection="0"/>
    <xf numFmtId="44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18" fillId="0" borderId="10" xfId="0" applyFont="1" applyBorder="1" applyAlignment="1">
      <alignment horizontal="center"/>
    </xf>
    <xf numFmtId="1" fontId="18" fillId="0" borderId="10" xfId="28" applyNumberFormat="1" applyFont="1" applyFill="1" applyBorder="1" applyAlignment="1" applyProtection="1">
      <alignment horizontal="center"/>
    </xf>
    <xf numFmtId="165" fontId="18" fillId="0" borderId="10" xfId="0" applyNumberFormat="1" applyFont="1" applyBorder="1" applyAlignment="1">
      <alignment horizontal="center"/>
    </xf>
    <xf numFmtId="0" fontId="18" fillId="20" borderId="11" xfId="0" applyFont="1" applyFill="1" applyBorder="1" applyAlignment="1">
      <alignment horizontal="center"/>
    </xf>
    <xf numFmtId="15" fontId="18" fillId="2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1" fontId="18" fillId="0" borderId="11" xfId="28" applyNumberFormat="1" applyFont="1" applyFill="1" applyBorder="1" applyAlignment="1" applyProtection="1">
      <alignment horizontal="center" wrapText="1"/>
    </xf>
    <xf numFmtId="165" fontId="18" fillId="0" borderId="11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166" fontId="18" fillId="0" borderId="11" xfId="0" applyNumberFormat="1" applyFont="1" applyBorder="1" applyAlignment="1">
      <alignment horizontal="center"/>
    </xf>
    <xf numFmtId="1" fontId="18" fillId="0" borderId="11" xfId="28" applyNumberFormat="1" applyFont="1" applyFill="1" applyBorder="1" applyAlignment="1" applyProtection="1">
      <alignment horizontal="center"/>
    </xf>
    <xf numFmtId="165" fontId="18" fillId="0" borderId="11" xfId="0" applyNumberFormat="1" applyFont="1" applyBorder="1" applyAlignment="1">
      <alignment horizontal="center"/>
    </xf>
    <xf numFmtId="0" fontId="18" fillId="0" borderId="0" xfId="0" applyFont="1"/>
    <xf numFmtId="17" fontId="18" fillId="0" borderId="10" xfId="0" applyNumberFormat="1" applyFont="1" applyBorder="1" applyAlignment="1">
      <alignment horizontal="center"/>
    </xf>
    <xf numFmtId="0" fontId="18" fillId="0" borderId="11" xfId="0" applyFont="1" applyBorder="1"/>
    <xf numFmtId="0" fontId="18" fillId="20" borderId="11" xfId="0" applyFont="1" applyFill="1" applyBorder="1" applyAlignment="1">
      <alignment horizontal="left"/>
    </xf>
    <xf numFmtId="0" fontId="18" fillId="0" borderId="12" xfId="0" applyFont="1" applyBorder="1" applyAlignment="1">
      <alignment horizontal="left"/>
    </xf>
    <xf numFmtId="1" fontId="18" fillId="0" borderId="10" xfId="28" applyNumberFormat="1" applyFont="1" applyFill="1" applyBorder="1" applyAlignment="1" applyProtection="1">
      <alignment horizontal="center" wrapText="1"/>
    </xf>
    <xf numFmtId="0" fontId="18" fillId="0" borderId="10" xfId="28" applyNumberFormat="1" applyFont="1" applyFill="1" applyBorder="1" applyAlignment="1" applyProtection="1">
      <alignment horizontal="center"/>
    </xf>
    <xf numFmtId="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165" fontId="18" fillId="0" borderId="14" xfId="0" applyNumberFormat="1" applyFont="1" applyFill="1" applyBorder="1" applyAlignment="1">
      <alignment horizontal="center" wrapText="1"/>
    </xf>
    <xf numFmtId="0" fontId="18" fillId="20" borderId="10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0" xfId="0" applyFont="1"/>
    <xf numFmtId="0" fontId="18" fillId="0" borderId="10" xfId="0" applyFont="1" applyBorder="1" applyAlignment="1"/>
    <xf numFmtId="0" fontId="18" fillId="0" borderId="0" xfId="0" applyFont="1" applyFill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1" fontId="18" fillId="24" borderId="10" xfId="28" applyNumberFormat="1" applyFont="1" applyFill="1" applyBorder="1" applyAlignment="1" applyProtection="1">
      <alignment horizontal="center"/>
    </xf>
    <xf numFmtId="0" fontId="18" fillId="24" borderId="0" xfId="0" applyFont="1" applyFill="1" applyAlignment="1">
      <alignment horizontal="center"/>
    </xf>
    <xf numFmtId="0" fontId="18" fillId="0" borderId="0" xfId="0" applyFont="1" applyFill="1" applyAlignment="1"/>
    <xf numFmtId="0" fontId="18" fillId="0" borderId="10" xfId="0" applyFont="1" applyFill="1" applyBorder="1" applyAlignment="1"/>
    <xf numFmtId="168" fontId="18" fillId="0" borderId="1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7" fontId="18" fillId="0" borderId="18" xfId="28" applyNumberFormat="1" applyFont="1" applyFill="1" applyBorder="1" applyAlignment="1" applyProtection="1">
      <alignment horizontal="center"/>
    </xf>
    <xf numFmtId="165" fontId="18" fillId="0" borderId="19" xfId="0" applyNumberFormat="1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/>
    </xf>
    <xf numFmtId="1" fontId="18" fillId="0" borderId="21" xfId="28" applyNumberFormat="1" applyFont="1" applyFill="1" applyBorder="1" applyAlignment="1" applyProtection="1">
      <alignment horizontal="center" wrapText="1"/>
    </xf>
    <xf numFmtId="165" fontId="18" fillId="0" borderId="22" xfId="0" applyNumberFormat="1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5" xfId="28" applyNumberFormat="1" applyFont="1" applyFill="1" applyBorder="1" applyAlignment="1" applyProtection="1">
      <alignment horizontal="center"/>
    </xf>
    <xf numFmtId="165" fontId="18" fillId="0" borderId="26" xfId="0" applyNumberFormat="1" applyFont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7" fontId="18" fillId="0" borderId="11" xfId="0" applyNumberFormat="1" applyFont="1" applyBorder="1" applyAlignment="1">
      <alignment horizontal="center"/>
    </xf>
    <xf numFmtId="0" fontId="18" fillId="25" borderId="28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8" fillId="24" borderId="29" xfId="0" applyFont="1" applyFill="1" applyBorder="1" applyAlignment="1">
      <alignment horizontal="center"/>
    </xf>
    <xf numFmtId="0" fontId="18" fillId="24" borderId="30" xfId="0" applyFont="1" applyFill="1" applyBorder="1" applyAlignment="1">
      <alignment horizontal="center"/>
    </xf>
    <xf numFmtId="1" fontId="18" fillId="24" borderId="28" xfId="28" applyNumberFormat="1" applyFont="1" applyFill="1" applyBorder="1" applyAlignment="1" applyProtection="1">
      <alignment horizontal="center"/>
    </xf>
    <xf numFmtId="0" fontId="18" fillId="25" borderId="29" xfId="0" applyFont="1" applyFill="1" applyBorder="1" applyAlignment="1">
      <alignment horizontal="center"/>
    </xf>
    <xf numFmtId="0" fontId="18" fillId="25" borderId="30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24" borderId="31" xfId="0" applyFont="1" applyFill="1" applyBorder="1" applyAlignment="1">
      <alignment horizontal="center"/>
    </xf>
    <xf numFmtId="0" fontId="18" fillId="24" borderId="32" xfId="0" applyFont="1" applyFill="1" applyBorder="1" applyAlignment="1">
      <alignment horizontal="center"/>
    </xf>
    <xf numFmtId="1" fontId="18" fillId="24" borderId="29" xfId="28" applyNumberFormat="1" applyFont="1" applyFill="1" applyBorder="1" applyAlignment="1" applyProtection="1">
      <alignment horizontal="center"/>
    </xf>
    <xf numFmtId="0" fontId="18" fillId="0" borderId="28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18" fillId="24" borderId="30" xfId="28" applyNumberFormat="1" applyFont="1" applyFill="1" applyBorder="1" applyAlignment="1" applyProtection="1">
      <alignment horizontal="center"/>
    </xf>
    <xf numFmtId="0" fontId="18" fillId="0" borderId="30" xfId="0" applyFont="1" applyBorder="1" applyAlignment="1">
      <alignment horizontal="center"/>
    </xf>
    <xf numFmtId="164" fontId="19" fillId="0" borderId="10" xfId="28" applyFont="1" applyBorder="1" applyAlignment="1">
      <alignment horizontal="center"/>
    </xf>
    <xf numFmtId="164" fontId="19" fillId="0" borderId="10" xfId="28" applyFont="1" applyBorder="1" applyAlignment="1">
      <alignment horizontal="right"/>
    </xf>
    <xf numFmtId="0" fontId="18" fillId="26" borderId="13" xfId="0" applyFont="1" applyFill="1" applyBorder="1" applyAlignment="1">
      <alignment horizontal="center"/>
    </xf>
    <xf numFmtId="44" fontId="23" fillId="20" borderId="11" xfId="29" applyFont="1" applyFill="1" applyBorder="1" applyAlignment="1" applyProtection="1">
      <alignment horizontal="center"/>
    </xf>
    <xf numFmtId="164" fontId="18" fillId="20" borderId="11" xfId="28" applyFont="1" applyFill="1" applyBorder="1" applyAlignment="1" applyProtection="1">
      <alignment horizontal="left"/>
    </xf>
    <xf numFmtId="7" fontId="18" fillId="27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1" fontId="18" fillId="0" borderId="28" xfId="28" applyNumberFormat="1" applyFont="1" applyFill="1" applyBorder="1" applyAlignment="1" applyProtection="1">
      <alignment horizontal="center"/>
    </xf>
    <xf numFmtId="4" fontId="18" fillId="25" borderId="10" xfId="0" applyNumberFormat="1" applyFont="1" applyFill="1" applyBorder="1" applyAlignment="1">
      <alignment horizontal="center"/>
    </xf>
    <xf numFmtId="3" fontId="18" fillId="25" borderId="10" xfId="0" applyNumberFormat="1" applyFont="1" applyFill="1" applyBorder="1" applyAlignment="1">
      <alignment horizontal="center"/>
    </xf>
    <xf numFmtId="3" fontId="18" fillId="24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22" fillId="20" borderId="33" xfId="0" applyFont="1" applyFill="1" applyBorder="1" applyAlignment="1">
      <alignment horizontal="center"/>
    </xf>
    <xf numFmtId="0" fontId="22" fillId="20" borderId="34" xfId="0" applyFont="1" applyFill="1" applyBorder="1" applyAlignment="1">
      <alignment horizontal="center"/>
    </xf>
    <xf numFmtId="0" fontId="22" fillId="20" borderId="35" xfId="0" applyFont="1" applyFill="1" applyBorder="1" applyAlignment="1">
      <alignment horizontal="center"/>
    </xf>
    <xf numFmtId="0" fontId="22" fillId="20" borderId="36" xfId="0" applyFont="1" applyFill="1" applyBorder="1" applyAlignment="1">
      <alignment horizontal="center"/>
    </xf>
    <xf numFmtId="0" fontId="22" fillId="20" borderId="37" xfId="0" applyFont="1" applyFill="1" applyBorder="1" applyAlignment="1">
      <alignment horizontal="center"/>
    </xf>
    <xf numFmtId="0" fontId="22" fillId="20" borderId="38" xfId="0" applyFont="1" applyFill="1" applyBorder="1" applyAlignment="1">
      <alignment horizontal="center"/>
    </xf>
    <xf numFmtId="0" fontId="18" fillId="20" borderId="36" xfId="0" applyFont="1" applyFill="1" applyBorder="1" applyAlignment="1">
      <alignment horizontal="center"/>
    </xf>
    <xf numFmtId="0" fontId="18" fillId="20" borderId="37" xfId="0" applyFont="1" applyFill="1" applyBorder="1" applyAlignment="1">
      <alignment horizontal="center"/>
    </xf>
    <xf numFmtId="0" fontId="18" fillId="20" borderId="38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CCCC"/>
      <rgbColor rgb="00800000"/>
      <rgbColor rgb="00008000"/>
      <rgbColor rgb="00000080"/>
      <rgbColor rgb="00808000"/>
      <rgbColor rgb="00800080"/>
      <rgbColor rgb="0033CC66"/>
      <rgbColor rgb="00C0C0C0"/>
      <rgbColor rgb="00808080"/>
      <rgbColor rgb="008080FF"/>
      <rgbColor rgb="0099284C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CC00"/>
      <rgbColor rgb="0000FFFF"/>
      <rgbColor rgb="00800080"/>
      <rgbColor rgb="00800000"/>
      <rgbColor rgb="00008080"/>
      <rgbColor rgb="000000FF"/>
      <rgbColor rgb="0000DC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B84700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120" zoomScaleNormal="120" workbookViewId="0">
      <selection activeCell="K13" sqref="K13"/>
    </sheetView>
  </sheetViews>
  <sheetFormatPr defaultColWidth="9.28515625" defaultRowHeight="11.25" x14ac:dyDescent="0.2"/>
  <cols>
    <col min="1" max="1" width="8.140625" style="1" customWidth="1"/>
    <col min="2" max="5" width="10.5703125" style="1" customWidth="1"/>
    <col min="6" max="6" width="11.7109375" style="1" customWidth="1"/>
    <col min="7" max="7" width="15.140625" style="1" customWidth="1"/>
    <col min="8" max="8" width="15.5703125" style="1" customWidth="1"/>
    <col min="9" max="9" width="13.85546875" style="2" customWidth="1"/>
    <col min="10" max="10" width="14.28515625" style="2" customWidth="1"/>
    <col min="11" max="11" width="15.140625" style="3" customWidth="1"/>
    <col min="12" max="16384" width="9.28515625" style="1"/>
  </cols>
  <sheetData>
    <row r="1" spans="1:16" x14ac:dyDescent="0.2">
      <c r="A1" s="4"/>
      <c r="B1" s="4" t="s">
        <v>37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</row>
    <row r="2" spans="1:16" ht="30.6" customHeight="1" x14ac:dyDescent="0.2">
      <c r="A2" s="6" t="s">
        <v>11</v>
      </c>
      <c r="B2" s="7" t="s">
        <v>1</v>
      </c>
      <c r="C2" s="7" t="s">
        <v>16</v>
      </c>
      <c r="D2" s="7" t="s">
        <v>17</v>
      </c>
      <c r="E2" s="7" t="s">
        <v>18</v>
      </c>
      <c r="F2" s="6" t="s">
        <v>2</v>
      </c>
      <c r="G2" s="7" t="s">
        <v>19</v>
      </c>
      <c r="H2" s="7" t="s">
        <v>3</v>
      </c>
      <c r="I2" s="8" t="s">
        <v>4</v>
      </c>
      <c r="J2" s="8" t="s">
        <v>5</v>
      </c>
      <c r="K2" s="9" t="s">
        <v>6</v>
      </c>
    </row>
    <row r="3" spans="1:16" x14ac:dyDescent="0.2">
      <c r="A3" s="10">
        <v>1</v>
      </c>
      <c r="B3" s="10">
        <f>'District 1'!B3</f>
        <v>0</v>
      </c>
      <c r="C3" s="10">
        <f>'District 1'!C16</f>
        <v>12</v>
      </c>
      <c r="D3" s="10">
        <f>'District 1'!D16</f>
        <v>107</v>
      </c>
      <c r="E3" s="10">
        <f>'District 1'!E16</f>
        <v>30</v>
      </c>
      <c r="F3" s="10">
        <f>'District 1'!F16</f>
        <v>16</v>
      </c>
      <c r="G3" s="10">
        <f>'District 1'!G16</f>
        <v>51</v>
      </c>
      <c r="H3" s="11">
        <f>'District 1'!H16</f>
        <v>61</v>
      </c>
      <c r="I3" s="12">
        <f>'District 1'!I16</f>
        <v>3816</v>
      </c>
      <c r="J3" s="12">
        <f>'District 1'!J16</f>
        <v>29044</v>
      </c>
      <c r="K3" s="63">
        <f>'District 1'!K16</f>
        <v>40949</v>
      </c>
    </row>
    <row r="4" spans="1:16" x14ac:dyDescent="0.2">
      <c r="A4" s="10">
        <v>2</v>
      </c>
      <c r="B4" s="10">
        <f>'District 2'!B18</f>
        <v>183</v>
      </c>
      <c r="C4" s="10">
        <f>'District 2'!C18</f>
        <v>87</v>
      </c>
      <c r="D4" s="10">
        <f>'District 2'!D18</f>
        <v>237</v>
      </c>
      <c r="E4" s="10">
        <f>'District 2'!E18</f>
        <v>187</v>
      </c>
      <c r="F4" s="10">
        <f>'District 2'!F18</f>
        <v>58</v>
      </c>
      <c r="G4" s="10">
        <f>'District 2'!G18</f>
        <v>37</v>
      </c>
      <c r="H4" s="10">
        <f>'District 2'!H18</f>
        <v>26</v>
      </c>
      <c r="I4" s="10">
        <f>'District 2'!I18</f>
        <v>48716</v>
      </c>
      <c r="J4" s="10">
        <f>'District 2'!J18</f>
        <v>18913</v>
      </c>
      <c r="K4" s="63">
        <f>'District 2'!K18</f>
        <v>28675.5</v>
      </c>
    </row>
    <row r="5" spans="1:16" x14ac:dyDescent="0.2">
      <c r="A5" s="10">
        <v>3</v>
      </c>
      <c r="B5" s="10">
        <f>'District 3'!B15</f>
        <v>54</v>
      </c>
      <c r="C5" s="10">
        <f>'District 3'!C15</f>
        <v>144</v>
      </c>
      <c r="D5" s="10">
        <f>'District 3'!D15</f>
        <v>137</v>
      </c>
      <c r="E5" s="10">
        <f>'District 3'!E15</f>
        <v>127</v>
      </c>
      <c r="F5" s="10">
        <f>'District 3'!F15</f>
        <v>24</v>
      </c>
      <c r="G5" s="10">
        <f>'District 3'!G15</f>
        <v>151</v>
      </c>
      <c r="H5" s="10">
        <f>'District 3'!H15</f>
        <v>31</v>
      </c>
      <c r="I5" s="10">
        <f>'District 3'!I15</f>
        <v>6232</v>
      </c>
      <c r="J5" s="10">
        <f>'District 3'!J15</f>
        <v>34348</v>
      </c>
      <c r="K5" s="63">
        <f>'District 3'!K15</f>
        <v>36140.85</v>
      </c>
      <c r="M5" s="1" t="s">
        <v>12</v>
      </c>
    </row>
    <row r="6" spans="1:16" x14ac:dyDescent="0.2">
      <c r="A6" s="10">
        <v>4</v>
      </c>
      <c r="B6" s="10">
        <f>'District 4'!B16</f>
        <v>46</v>
      </c>
      <c r="C6" s="10">
        <f>'District 4'!C16</f>
        <v>34</v>
      </c>
      <c r="D6" s="10">
        <f>'District 4'!D16</f>
        <v>100</v>
      </c>
      <c r="E6" s="10">
        <f>'District 4'!E16</f>
        <v>29</v>
      </c>
      <c r="F6" s="10">
        <f>'District 4'!F16</f>
        <v>5</v>
      </c>
      <c r="G6" s="10">
        <f>'District 4'!G16</f>
        <v>55</v>
      </c>
      <c r="H6" s="10">
        <f>'District 4'!H16</f>
        <v>15</v>
      </c>
      <c r="I6" s="10">
        <f>'District 4'!I16</f>
        <v>1621</v>
      </c>
      <c r="J6" s="10">
        <f>'District 4'!J16</f>
        <v>9943</v>
      </c>
      <c r="K6" s="63">
        <f>'District 4'!K16</f>
        <v>21513.5</v>
      </c>
    </row>
    <row r="7" spans="1:16" x14ac:dyDescent="0.2">
      <c r="A7" s="10">
        <v>5</v>
      </c>
      <c r="B7" s="10">
        <f>'District 5'!B12</f>
        <v>1073</v>
      </c>
      <c r="C7" s="10">
        <f>'District 5'!C12</f>
        <v>721</v>
      </c>
      <c r="D7" s="10">
        <f>'District 5'!D12</f>
        <v>1306</v>
      </c>
      <c r="E7" s="10">
        <f>'District 5'!E12</f>
        <v>2355</v>
      </c>
      <c r="F7" s="10">
        <f>'District 5'!F12</f>
        <v>199</v>
      </c>
      <c r="G7" s="10">
        <f>'District 5'!G12</f>
        <v>327</v>
      </c>
      <c r="H7" s="10">
        <f>'District 5'!H12</f>
        <v>165</v>
      </c>
      <c r="I7" s="10">
        <f>'District 5'!I12</f>
        <v>22988</v>
      </c>
      <c r="J7" s="10">
        <f>'District 5'!J12</f>
        <v>102853</v>
      </c>
      <c r="K7" s="63">
        <f>'District 5'!K12</f>
        <v>63577</v>
      </c>
      <c r="O7" s="14"/>
    </row>
    <row r="8" spans="1:16" x14ac:dyDescent="0.2">
      <c r="A8" s="10">
        <v>6</v>
      </c>
      <c r="B8" s="10">
        <f>'District 6'!B16</f>
        <v>183</v>
      </c>
      <c r="C8" s="10">
        <f>'District 6'!C16</f>
        <v>40</v>
      </c>
      <c r="D8" s="10">
        <f>'District 6'!D16</f>
        <v>114</v>
      </c>
      <c r="E8" s="10">
        <f>'District 6'!E16</f>
        <v>89</v>
      </c>
      <c r="F8" s="10">
        <f>'District 6'!F16</f>
        <v>61</v>
      </c>
      <c r="G8" s="10">
        <f>'District 6'!G16</f>
        <v>83</v>
      </c>
      <c r="H8" s="10">
        <f>'District 6'!H16</f>
        <v>49</v>
      </c>
      <c r="I8" s="10">
        <f>'District 6'!I16</f>
        <v>9287</v>
      </c>
      <c r="J8" s="10">
        <f>'District 6'!J16</f>
        <v>21495</v>
      </c>
      <c r="K8" s="63">
        <f>'District 6'!K16</f>
        <v>49391.5</v>
      </c>
    </row>
    <row r="9" spans="1:16" x14ac:dyDescent="0.2">
      <c r="A9" s="10">
        <v>7</v>
      </c>
      <c r="B9" s="10">
        <f>'District 7'!B22</f>
        <v>160</v>
      </c>
      <c r="C9" s="10">
        <f>'District 7'!C22</f>
        <v>168</v>
      </c>
      <c r="D9" s="10">
        <f>'District 7'!D22</f>
        <v>182</v>
      </c>
      <c r="E9" s="10">
        <f>'District 7'!E22</f>
        <v>129</v>
      </c>
      <c r="F9" s="10">
        <f>'District 7'!F22</f>
        <v>65</v>
      </c>
      <c r="G9" s="10">
        <f>'District 7'!G22</f>
        <v>143</v>
      </c>
      <c r="H9" s="10">
        <f>'District 7'!H22</f>
        <v>46</v>
      </c>
      <c r="I9" s="10">
        <f>'District 7'!I22</f>
        <v>6191</v>
      </c>
      <c r="J9" s="10">
        <f>'District 7'!J22</f>
        <v>28521</v>
      </c>
      <c r="K9" s="63">
        <f>'District 7'!K22</f>
        <v>79361</v>
      </c>
      <c r="O9" s="1" t="s">
        <v>12</v>
      </c>
    </row>
    <row r="10" spans="1:16" x14ac:dyDescent="0.2">
      <c r="A10" s="10">
        <v>8</v>
      </c>
      <c r="B10" s="10">
        <f>'District 8'!B17</f>
        <v>365</v>
      </c>
      <c r="C10" s="10">
        <f>'District 8'!C17</f>
        <v>151</v>
      </c>
      <c r="D10" s="10">
        <f>'District 8'!D17</f>
        <v>680</v>
      </c>
      <c r="E10" s="10">
        <f>'District 8'!E17</f>
        <v>100</v>
      </c>
      <c r="F10" s="10">
        <f>'District 8'!F17</f>
        <v>52</v>
      </c>
      <c r="G10" s="10">
        <f>'District 8'!G17</f>
        <v>305</v>
      </c>
      <c r="H10" s="10">
        <f>'District 8'!H17</f>
        <v>69</v>
      </c>
      <c r="I10" s="10">
        <f>'District 8'!I17</f>
        <v>16307</v>
      </c>
      <c r="J10" s="10">
        <f>'District 8'!J17</f>
        <v>46021</v>
      </c>
      <c r="K10" s="63">
        <f>'District 8'!K17</f>
        <v>128114.61</v>
      </c>
      <c r="M10" s="2"/>
    </row>
    <row r="11" spans="1:16" x14ac:dyDescent="0.2">
      <c r="A11" s="10">
        <v>9</v>
      </c>
      <c r="B11" s="10">
        <f>'District 9'!B20</f>
        <v>215</v>
      </c>
      <c r="C11" s="10">
        <f>'District 9'!C20</f>
        <v>170</v>
      </c>
      <c r="D11" s="10">
        <f>'District 9'!D20</f>
        <v>306</v>
      </c>
      <c r="E11" s="10">
        <f>'District 9'!E20</f>
        <v>139</v>
      </c>
      <c r="F11" s="10">
        <f>'District 9'!F20</f>
        <v>129</v>
      </c>
      <c r="G11" s="10">
        <f>'District 9'!G20</f>
        <v>203</v>
      </c>
      <c r="H11" s="10">
        <f>'District 9'!H20</f>
        <v>86</v>
      </c>
      <c r="I11" s="10">
        <f>'District 9'!I20</f>
        <v>31437</v>
      </c>
      <c r="J11" s="10">
        <f>'District 9'!J20</f>
        <v>60580</v>
      </c>
      <c r="K11" s="63">
        <f>'District 9'!K20</f>
        <v>137217.04</v>
      </c>
      <c r="M11" s="2"/>
    </row>
    <row r="12" spans="1:16" x14ac:dyDescent="0.2">
      <c r="A12" s="10">
        <v>10</v>
      </c>
      <c r="B12" s="10">
        <v>182</v>
      </c>
      <c r="C12" s="10">
        <v>143</v>
      </c>
      <c r="D12" s="10">
        <v>791</v>
      </c>
      <c r="E12" s="10">
        <v>334</v>
      </c>
      <c r="F12" s="10">
        <v>116</v>
      </c>
      <c r="G12" s="10">
        <v>1534</v>
      </c>
      <c r="H12" s="10">
        <v>254</v>
      </c>
      <c r="I12" s="10">
        <v>96253</v>
      </c>
      <c r="J12" s="10">
        <v>69694</v>
      </c>
      <c r="K12" s="63">
        <v>92441</v>
      </c>
      <c r="M12" s="2"/>
    </row>
    <row r="13" spans="1:16" x14ac:dyDescent="0.2">
      <c r="A13" s="10">
        <v>11</v>
      </c>
      <c r="B13" s="10">
        <f>'District 11'!B12</f>
        <v>104</v>
      </c>
      <c r="C13" s="10">
        <f>'District 11'!C12</f>
        <v>247</v>
      </c>
      <c r="D13" s="10">
        <f>'District 11'!D12</f>
        <v>468</v>
      </c>
      <c r="E13" s="10">
        <f>'District 11'!E12</f>
        <v>121</v>
      </c>
      <c r="F13" s="10">
        <f>'District 11'!F12</f>
        <v>36</v>
      </c>
      <c r="G13" s="10">
        <f>'District 11'!G12</f>
        <v>96</v>
      </c>
      <c r="H13" s="10">
        <f>'District 11'!H12</f>
        <v>41</v>
      </c>
      <c r="I13" s="10">
        <f>'District 11'!I12</f>
        <v>13481</v>
      </c>
      <c r="J13" s="10">
        <f>'District 11'!J12</f>
        <v>34453</v>
      </c>
      <c r="K13" s="63">
        <f>'District 11'!K12</f>
        <v>126260.27</v>
      </c>
      <c r="M13" s="2"/>
    </row>
    <row r="14" spans="1:16" x14ac:dyDescent="0.2">
      <c r="A14" s="10" t="s">
        <v>13</v>
      </c>
      <c r="B14" s="10">
        <f t="shared" ref="B14:K14" si="0">SUM(B3:B13)</f>
        <v>2565</v>
      </c>
      <c r="C14" s="10">
        <f t="shared" si="0"/>
        <v>1917</v>
      </c>
      <c r="D14" s="10">
        <f t="shared" si="0"/>
        <v>4428</v>
      </c>
      <c r="E14" s="10">
        <f t="shared" si="0"/>
        <v>3640</v>
      </c>
      <c r="F14" s="10">
        <f t="shared" si="0"/>
        <v>761</v>
      </c>
      <c r="G14" s="10">
        <f t="shared" si="0"/>
        <v>2985</v>
      </c>
      <c r="H14" s="10">
        <f t="shared" si="0"/>
        <v>843</v>
      </c>
      <c r="I14" s="10">
        <f t="shared" si="0"/>
        <v>256329</v>
      </c>
      <c r="J14" s="10">
        <f t="shared" si="0"/>
        <v>455865</v>
      </c>
      <c r="K14" s="85">
        <f t="shared" si="0"/>
        <v>803641.27</v>
      </c>
      <c r="M14" s="2"/>
    </row>
    <row r="15" spans="1:16" x14ac:dyDescent="0.2">
      <c r="A15" s="10"/>
      <c r="B15" s="10"/>
      <c r="C15" s="10"/>
      <c r="D15" s="10"/>
      <c r="E15" s="10"/>
      <c r="F15" s="10"/>
      <c r="G15" s="10"/>
      <c r="H15" s="12"/>
      <c r="I15" s="12"/>
      <c r="J15" s="12"/>
      <c r="K15" s="12"/>
      <c r="M15" s="2"/>
      <c r="P15" s="2"/>
    </row>
    <row r="16" spans="1:16" x14ac:dyDescent="0.2">
      <c r="A16" s="10"/>
      <c r="B16" s="10"/>
      <c r="C16" s="10"/>
      <c r="D16" s="10"/>
      <c r="E16" s="10"/>
      <c r="F16" s="10"/>
      <c r="G16" s="10"/>
      <c r="H16" s="12"/>
      <c r="I16" s="12"/>
      <c r="J16" s="12"/>
      <c r="K16" s="12"/>
      <c r="M16" s="2"/>
      <c r="P16" s="2"/>
    </row>
    <row r="17" spans="1:16" ht="10.15" customHeight="1" x14ac:dyDescent="0.2">
      <c r="A17" s="10"/>
      <c r="B17" s="10"/>
      <c r="C17" s="10"/>
      <c r="D17" s="10"/>
      <c r="E17" s="10"/>
      <c r="F17" s="10"/>
      <c r="G17" s="10"/>
      <c r="H17" s="10"/>
      <c r="I17" s="12"/>
      <c r="J17" s="12"/>
      <c r="K17" s="13"/>
      <c r="M17" s="15"/>
      <c r="P17" s="2"/>
    </row>
    <row r="18" spans="1:16" ht="10.15" customHeight="1" x14ac:dyDescent="0.25">
      <c r="A18" s="16"/>
      <c r="B18"/>
      <c r="C18"/>
      <c r="D18"/>
      <c r="E18"/>
      <c r="F18"/>
      <c r="G18"/>
      <c r="H18"/>
      <c r="J18" s="84" t="s">
        <v>39</v>
      </c>
      <c r="K18" s="83">
        <f>J14*0.14</f>
        <v>63821.100000000006</v>
      </c>
      <c r="L18" s="18"/>
      <c r="P18" s="2"/>
    </row>
    <row r="19" spans="1:16" x14ac:dyDescent="0.2">
      <c r="A19" s="10"/>
      <c r="B19" s="10"/>
      <c r="C19" s="10"/>
      <c r="D19" s="10"/>
      <c r="E19" s="10"/>
      <c r="F19" s="10"/>
      <c r="G19" s="10"/>
      <c r="H19" s="10"/>
      <c r="J19" s="12"/>
      <c r="K19" s="12"/>
      <c r="P19" s="2"/>
    </row>
    <row r="20" spans="1:16" ht="10.15" customHeight="1" x14ac:dyDescent="0.25">
      <c r="A20" s="16"/>
      <c r="B20"/>
      <c r="C20"/>
      <c r="D20"/>
      <c r="E20"/>
      <c r="F20"/>
      <c r="G20" s="16"/>
      <c r="J20" s="17" t="s">
        <v>38</v>
      </c>
      <c r="K20" s="83">
        <f>K14+K18</f>
        <v>867462.37</v>
      </c>
      <c r="L20" s="18"/>
      <c r="P20" s="2"/>
    </row>
    <row r="21" spans="1:16" x14ac:dyDescent="0.2">
      <c r="P21" s="2"/>
    </row>
    <row r="23" spans="1:16" x14ac:dyDescent="0.2">
      <c r="I23" s="1"/>
      <c r="J23" s="1"/>
      <c r="K23" s="1"/>
    </row>
    <row r="24" spans="1:16" x14ac:dyDescent="0.2">
      <c r="I24" s="1"/>
      <c r="J24" s="1"/>
      <c r="K24" s="1"/>
    </row>
    <row r="25" spans="1:16" x14ac:dyDescent="0.2">
      <c r="I25" s="1"/>
      <c r="J25" s="1"/>
      <c r="K25" s="1"/>
    </row>
    <row r="26" spans="1:16" x14ac:dyDescent="0.2">
      <c r="I26" s="1"/>
      <c r="J26" s="1"/>
      <c r="K26" s="1"/>
    </row>
    <row r="27" spans="1:16" x14ac:dyDescent="0.2">
      <c r="I27" s="1"/>
      <c r="J27" s="1"/>
      <c r="K27" s="1"/>
    </row>
    <row r="28" spans="1:16" x14ac:dyDescent="0.2">
      <c r="I28" s="1"/>
      <c r="J28" s="1"/>
      <c r="K28" s="1"/>
    </row>
    <row r="29" spans="1:16" x14ac:dyDescent="0.2">
      <c r="I29" s="1"/>
      <c r="J29" s="1"/>
      <c r="K29" s="1"/>
    </row>
  </sheetData>
  <phoneticPr fontId="0" type="noConversion"/>
  <pageMargins left="0.30833333333333335" right="0.2430555555555555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53"/>
  <sheetViews>
    <sheetView topLeftCell="I41" zoomScale="140" zoomScaleNormal="140" workbookViewId="0">
      <selection activeCell="V58" sqref="V58"/>
    </sheetView>
  </sheetViews>
  <sheetFormatPr defaultColWidth="4.140625" defaultRowHeight="11.25" x14ac:dyDescent="0.2"/>
  <cols>
    <col min="1" max="1" width="7.710937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7109375" style="1" bestFit="1" customWidth="1"/>
    <col min="27" max="27" width="8.28515625" style="1" bestFit="1" customWidth="1"/>
    <col min="28" max="28" width="8.28515625" style="1" customWidth="1"/>
    <col min="29" max="29" width="8.28515625" style="1" bestFit="1" customWidth="1"/>
    <col min="30" max="252" width="4.140625" style="1"/>
    <col min="253" max="16384" width="4.140625" style="22"/>
  </cols>
  <sheetData>
    <row r="1" spans="1:24" ht="15" customHeight="1" thickBot="1" x14ac:dyDescent="0.25">
      <c r="A1" s="98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4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4" ht="12" thickBot="1" x14ac:dyDescent="0.25">
      <c r="A3" s="28">
        <v>1083</v>
      </c>
      <c r="B3" s="1">
        <f t="shared" ref="B3:B19" si="0">M3+M23+M43+M63</f>
        <v>0</v>
      </c>
      <c r="C3" s="1">
        <f t="shared" ref="C3:C19" si="1">N3+N23+N43+N63</f>
        <v>0</v>
      </c>
      <c r="D3" s="1">
        <f t="shared" ref="D3:D19" si="2">O3+O23+O43+O63</f>
        <v>0</v>
      </c>
      <c r="E3" s="1">
        <f t="shared" ref="E3:E19" si="3">P3+P23+P43+P63</f>
        <v>0</v>
      </c>
      <c r="F3" s="1">
        <f t="shared" ref="F3:F19" si="4">Q3+Q23+Q43+Q63</f>
        <v>0</v>
      </c>
      <c r="G3" s="1">
        <f t="shared" ref="G3:G19" si="5">R3+R23+R43+R63</f>
        <v>0</v>
      </c>
      <c r="H3" s="1">
        <f t="shared" ref="H3:H19" si="6">S3+S23+S43+S63</f>
        <v>0</v>
      </c>
      <c r="I3" s="1">
        <f t="shared" ref="I3:I19" si="7">T3+T23+T43+T63</f>
        <v>0</v>
      </c>
      <c r="J3" s="1">
        <f t="shared" ref="J3:J19" si="8">U3+U23+U43+U63</f>
        <v>0</v>
      </c>
      <c r="K3" s="57">
        <f t="shared" ref="K3:K19" si="9">V3+V23+V43+V63</f>
        <v>0</v>
      </c>
      <c r="L3" s="28">
        <v>1083</v>
      </c>
      <c r="M3" s="36">
        <v>0</v>
      </c>
      <c r="N3" s="37">
        <v>0</v>
      </c>
      <c r="O3" s="36">
        <v>0</v>
      </c>
      <c r="P3" s="37">
        <v>0</v>
      </c>
      <c r="Q3" s="36">
        <v>0</v>
      </c>
      <c r="R3" s="37">
        <v>0</v>
      </c>
      <c r="S3" s="36">
        <v>0</v>
      </c>
      <c r="T3" s="37">
        <v>0</v>
      </c>
      <c r="U3" s="38">
        <v>0</v>
      </c>
      <c r="V3" s="37">
        <v>0</v>
      </c>
    </row>
    <row r="4" spans="1:24" ht="12" thickBot="1" x14ac:dyDescent="0.25">
      <c r="A4" s="28">
        <v>1686</v>
      </c>
      <c r="B4" s="1">
        <f t="shared" si="0"/>
        <v>0</v>
      </c>
      <c r="C4" s="1">
        <f t="shared" si="1"/>
        <v>0</v>
      </c>
      <c r="D4" s="1">
        <f t="shared" si="2"/>
        <v>0</v>
      </c>
      <c r="E4" s="1">
        <f t="shared" si="3"/>
        <v>0</v>
      </c>
      <c r="F4" s="1">
        <f t="shared" si="4"/>
        <v>0</v>
      </c>
      <c r="G4" s="1">
        <f t="shared" si="5"/>
        <v>0</v>
      </c>
      <c r="H4" s="1">
        <f t="shared" si="6"/>
        <v>0</v>
      </c>
      <c r="I4" s="1">
        <f t="shared" si="7"/>
        <v>0</v>
      </c>
      <c r="J4" s="1">
        <f t="shared" si="8"/>
        <v>0</v>
      </c>
      <c r="K4" s="57">
        <f t="shared" si="9"/>
        <v>0</v>
      </c>
      <c r="L4" s="28">
        <v>1686</v>
      </c>
      <c r="M4" s="36">
        <v>0</v>
      </c>
      <c r="N4" s="37">
        <v>0</v>
      </c>
      <c r="O4" s="36">
        <v>0</v>
      </c>
      <c r="P4" s="37">
        <v>0</v>
      </c>
      <c r="Q4" s="36">
        <v>0</v>
      </c>
      <c r="R4" s="37">
        <v>0</v>
      </c>
      <c r="S4" s="36">
        <v>0</v>
      </c>
      <c r="T4" s="37">
        <v>0</v>
      </c>
      <c r="U4" s="38">
        <v>0</v>
      </c>
      <c r="V4" s="37">
        <v>0</v>
      </c>
    </row>
    <row r="5" spans="1:24" ht="12" thickBot="1" x14ac:dyDescent="0.25">
      <c r="A5" s="28">
        <v>1925</v>
      </c>
      <c r="B5" s="1">
        <f t="shared" si="0"/>
        <v>0</v>
      </c>
      <c r="C5" s="1">
        <f t="shared" si="1"/>
        <v>0</v>
      </c>
      <c r="D5" s="1">
        <f t="shared" si="2"/>
        <v>0</v>
      </c>
      <c r="E5" s="1">
        <f t="shared" si="3"/>
        <v>0</v>
      </c>
      <c r="F5" s="1">
        <f t="shared" si="4"/>
        <v>0</v>
      </c>
      <c r="G5" s="1">
        <f t="shared" si="5"/>
        <v>0</v>
      </c>
      <c r="H5" s="1">
        <f t="shared" si="6"/>
        <v>0</v>
      </c>
      <c r="I5" s="1">
        <f t="shared" si="7"/>
        <v>0</v>
      </c>
      <c r="J5" s="1">
        <f t="shared" si="8"/>
        <v>0</v>
      </c>
      <c r="K5" s="57">
        <f t="shared" si="9"/>
        <v>0</v>
      </c>
      <c r="L5" s="28">
        <v>1925</v>
      </c>
      <c r="M5" s="36">
        <v>0</v>
      </c>
      <c r="N5" s="37">
        <v>0</v>
      </c>
      <c r="O5" s="36">
        <v>0</v>
      </c>
      <c r="P5" s="37">
        <v>0</v>
      </c>
      <c r="Q5" s="36">
        <v>0</v>
      </c>
      <c r="R5" s="37">
        <v>0</v>
      </c>
      <c r="S5" s="36">
        <v>0</v>
      </c>
      <c r="T5" s="37">
        <v>0</v>
      </c>
      <c r="U5" s="38">
        <v>0</v>
      </c>
      <c r="V5" s="37">
        <v>0</v>
      </c>
    </row>
    <row r="6" spans="1:24" ht="12" thickBot="1" x14ac:dyDescent="0.25">
      <c r="A6" s="28">
        <v>1969</v>
      </c>
      <c r="B6" s="1">
        <f t="shared" si="0"/>
        <v>2</v>
      </c>
      <c r="C6" s="1">
        <f t="shared" si="1"/>
        <v>6</v>
      </c>
      <c r="D6" s="1">
        <f t="shared" si="2"/>
        <v>2</v>
      </c>
      <c r="E6" s="1">
        <f t="shared" si="3"/>
        <v>0</v>
      </c>
      <c r="F6" s="1">
        <f t="shared" si="4"/>
        <v>0</v>
      </c>
      <c r="G6" s="1">
        <f t="shared" si="5"/>
        <v>2</v>
      </c>
      <c r="H6" s="1">
        <f t="shared" si="6"/>
        <v>4</v>
      </c>
      <c r="I6" s="1">
        <f t="shared" si="7"/>
        <v>1194</v>
      </c>
      <c r="J6" s="1">
        <f t="shared" si="8"/>
        <v>7043</v>
      </c>
      <c r="K6" s="57">
        <f t="shared" si="9"/>
        <v>7986</v>
      </c>
      <c r="L6" s="28">
        <v>1969</v>
      </c>
      <c r="M6" s="36">
        <v>0</v>
      </c>
      <c r="N6" s="37">
        <v>0</v>
      </c>
      <c r="O6" s="36">
        <v>0</v>
      </c>
      <c r="P6" s="37">
        <v>0</v>
      </c>
      <c r="Q6" s="36">
        <v>0</v>
      </c>
      <c r="R6" s="37">
        <v>0</v>
      </c>
      <c r="S6" s="36">
        <v>0</v>
      </c>
      <c r="T6" s="37">
        <v>0</v>
      </c>
      <c r="U6" s="38">
        <v>0</v>
      </c>
      <c r="V6" s="37">
        <v>0</v>
      </c>
    </row>
    <row r="7" spans="1:24" ht="12" thickBot="1" x14ac:dyDescent="0.25">
      <c r="A7" s="28">
        <v>1987</v>
      </c>
      <c r="B7" s="1">
        <f t="shared" si="0"/>
        <v>65</v>
      </c>
      <c r="C7" s="1">
        <f t="shared" si="1"/>
        <v>55</v>
      </c>
      <c r="D7" s="1">
        <f t="shared" si="2"/>
        <v>53</v>
      </c>
      <c r="E7" s="1">
        <f t="shared" si="3"/>
        <v>43</v>
      </c>
      <c r="F7" s="1">
        <f t="shared" si="4"/>
        <v>34</v>
      </c>
      <c r="G7" s="1">
        <f t="shared" si="5"/>
        <v>31</v>
      </c>
      <c r="H7" s="1">
        <f t="shared" si="6"/>
        <v>18</v>
      </c>
      <c r="I7" s="1">
        <f t="shared" si="7"/>
        <v>10260</v>
      </c>
      <c r="J7" s="1">
        <f t="shared" si="8"/>
        <v>14695</v>
      </c>
      <c r="K7" s="57">
        <f t="shared" si="9"/>
        <v>33525</v>
      </c>
      <c r="L7" s="28">
        <v>1987</v>
      </c>
      <c r="M7" s="36">
        <v>37</v>
      </c>
      <c r="N7" s="37">
        <v>28</v>
      </c>
      <c r="O7" s="36">
        <v>28</v>
      </c>
      <c r="P7" s="37">
        <v>22</v>
      </c>
      <c r="Q7" s="36">
        <v>16</v>
      </c>
      <c r="R7" s="37">
        <v>12</v>
      </c>
      <c r="S7" s="36">
        <v>6</v>
      </c>
      <c r="T7" s="37">
        <v>3677</v>
      </c>
      <c r="U7" s="38">
        <v>5745</v>
      </c>
      <c r="V7" s="91">
        <v>14525</v>
      </c>
    </row>
    <row r="8" spans="1:24" ht="12" thickBot="1" x14ac:dyDescent="0.25">
      <c r="A8" s="28">
        <v>2014</v>
      </c>
      <c r="B8" s="1">
        <f t="shared" si="0"/>
        <v>2</v>
      </c>
      <c r="C8" s="1">
        <f t="shared" si="1"/>
        <v>4</v>
      </c>
      <c r="D8" s="1">
        <f t="shared" si="2"/>
        <v>3</v>
      </c>
      <c r="E8" s="1">
        <f t="shared" si="3"/>
        <v>0</v>
      </c>
      <c r="F8" s="1">
        <f t="shared" si="4"/>
        <v>0</v>
      </c>
      <c r="G8" s="1">
        <f t="shared" si="5"/>
        <v>5</v>
      </c>
      <c r="H8" s="1">
        <f t="shared" si="6"/>
        <v>4</v>
      </c>
      <c r="I8" s="1">
        <f t="shared" si="7"/>
        <v>111</v>
      </c>
      <c r="J8" s="1">
        <f t="shared" si="8"/>
        <v>128</v>
      </c>
      <c r="K8" s="57">
        <f t="shared" si="9"/>
        <v>16715</v>
      </c>
      <c r="L8" s="28">
        <v>2014</v>
      </c>
      <c r="M8" s="36">
        <v>2</v>
      </c>
      <c r="N8" s="37">
        <v>4</v>
      </c>
      <c r="O8" s="36">
        <v>3</v>
      </c>
      <c r="P8" s="37">
        <v>0</v>
      </c>
      <c r="Q8" s="36">
        <v>0</v>
      </c>
      <c r="R8" s="37">
        <v>5</v>
      </c>
      <c r="S8" s="36">
        <v>4</v>
      </c>
      <c r="T8" s="37">
        <v>111</v>
      </c>
      <c r="U8" s="38">
        <v>128</v>
      </c>
      <c r="V8" s="37">
        <v>16715</v>
      </c>
    </row>
    <row r="9" spans="1:24" ht="12" thickBot="1" x14ac:dyDescent="0.25">
      <c r="A9" s="28">
        <v>2021</v>
      </c>
      <c r="B9" s="1">
        <f t="shared" si="0"/>
        <v>4</v>
      </c>
      <c r="C9" s="1">
        <f t="shared" si="1"/>
        <v>2</v>
      </c>
      <c r="D9" s="1">
        <f t="shared" si="2"/>
        <v>5</v>
      </c>
      <c r="E9" s="1">
        <f t="shared" si="3"/>
        <v>3</v>
      </c>
      <c r="F9" s="1">
        <f t="shared" si="4"/>
        <v>0</v>
      </c>
      <c r="G9" s="1">
        <f t="shared" si="5"/>
        <v>5</v>
      </c>
      <c r="H9" s="1">
        <f t="shared" si="6"/>
        <v>1</v>
      </c>
      <c r="I9" s="1">
        <f t="shared" si="7"/>
        <v>94</v>
      </c>
      <c r="J9" s="1">
        <f t="shared" si="8"/>
        <v>284</v>
      </c>
      <c r="K9" s="57">
        <f t="shared" si="9"/>
        <v>15</v>
      </c>
      <c r="L9" s="28">
        <v>2021</v>
      </c>
      <c r="M9" s="36">
        <v>1</v>
      </c>
      <c r="N9" s="37">
        <v>1</v>
      </c>
      <c r="O9" s="36">
        <v>1</v>
      </c>
      <c r="P9" s="37">
        <v>1</v>
      </c>
      <c r="Q9" s="36">
        <v>0</v>
      </c>
      <c r="R9" s="37">
        <v>2</v>
      </c>
      <c r="S9" s="36">
        <v>0</v>
      </c>
      <c r="T9" s="37">
        <v>34</v>
      </c>
      <c r="U9" s="38">
        <v>128</v>
      </c>
      <c r="V9" s="37">
        <v>15</v>
      </c>
    </row>
    <row r="10" spans="1:24" ht="12" thickBot="1" x14ac:dyDescent="0.25">
      <c r="A10" s="28">
        <v>3183</v>
      </c>
      <c r="B10" s="1">
        <f t="shared" si="0"/>
        <v>1</v>
      </c>
      <c r="C10" s="1">
        <f t="shared" si="1"/>
        <v>22</v>
      </c>
      <c r="D10" s="1">
        <f t="shared" si="2"/>
        <v>14</v>
      </c>
      <c r="E10" s="1">
        <f t="shared" si="3"/>
        <v>23</v>
      </c>
      <c r="F10" s="1">
        <f t="shared" si="4"/>
        <v>1</v>
      </c>
      <c r="G10" s="1">
        <f t="shared" si="5"/>
        <v>15</v>
      </c>
      <c r="H10" s="1">
        <f t="shared" si="6"/>
        <v>1</v>
      </c>
      <c r="I10" s="1">
        <f t="shared" si="7"/>
        <v>1292</v>
      </c>
      <c r="J10" s="1">
        <f t="shared" si="8"/>
        <v>5745</v>
      </c>
      <c r="K10" s="57">
        <f t="shared" si="9"/>
        <v>550</v>
      </c>
      <c r="L10" s="28">
        <v>3183</v>
      </c>
      <c r="M10" s="36">
        <v>1</v>
      </c>
      <c r="N10" s="37">
        <v>10</v>
      </c>
      <c r="O10" s="36">
        <v>4</v>
      </c>
      <c r="P10" s="37">
        <v>9</v>
      </c>
      <c r="Q10" s="36">
        <v>0</v>
      </c>
      <c r="R10" s="37">
        <v>8</v>
      </c>
      <c r="S10" s="36">
        <v>1</v>
      </c>
      <c r="T10" s="37">
        <v>447</v>
      </c>
      <c r="U10" s="38">
        <v>2488</v>
      </c>
      <c r="V10" s="37">
        <v>550</v>
      </c>
    </row>
    <row r="11" spans="1:24" ht="12" thickBot="1" x14ac:dyDescent="0.25">
      <c r="A11" s="28">
        <v>5312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f t="shared" si="4"/>
        <v>0</v>
      </c>
      <c r="G11" s="1">
        <f t="shared" si="5"/>
        <v>0</v>
      </c>
      <c r="H11" s="1">
        <f t="shared" si="6"/>
        <v>0</v>
      </c>
      <c r="I11" s="1">
        <f t="shared" si="7"/>
        <v>0</v>
      </c>
      <c r="J11" s="1">
        <f t="shared" si="8"/>
        <v>0</v>
      </c>
      <c r="K11" s="57">
        <f t="shared" si="9"/>
        <v>0</v>
      </c>
      <c r="L11" s="28">
        <v>5312</v>
      </c>
      <c r="M11" s="36">
        <v>0</v>
      </c>
      <c r="N11" s="37">
        <v>0</v>
      </c>
      <c r="O11" s="36">
        <v>0</v>
      </c>
      <c r="P11" s="37">
        <v>0</v>
      </c>
      <c r="Q11" s="36">
        <v>0</v>
      </c>
      <c r="R11" s="37">
        <v>0</v>
      </c>
      <c r="S11" s="36">
        <v>0</v>
      </c>
      <c r="T11" s="37">
        <v>0</v>
      </c>
      <c r="U11" s="38">
        <v>0</v>
      </c>
      <c r="V11" s="37">
        <v>0</v>
      </c>
    </row>
    <row r="12" spans="1:24" ht="12" thickBot="1" x14ac:dyDescent="0.25">
      <c r="A12" s="28">
        <v>5396</v>
      </c>
      <c r="B12" s="1">
        <f t="shared" si="0"/>
        <v>13</v>
      </c>
      <c r="C12" s="1">
        <f t="shared" si="1"/>
        <v>9</v>
      </c>
      <c r="D12" s="1">
        <f t="shared" si="2"/>
        <v>5</v>
      </c>
      <c r="E12" s="1">
        <f t="shared" si="3"/>
        <v>3</v>
      </c>
      <c r="F12" s="1">
        <f t="shared" si="4"/>
        <v>4</v>
      </c>
      <c r="G12" s="1">
        <f t="shared" si="5"/>
        <v>7</v>
      </c>
      <c r="H12" s="1">
        <f t="shared" si="6"/>
        <v>12</v>
      </c>
      <c r="I12" s="1">
        <f t="shared" si="7"/>
        <v>672</v>
      </c>
      <c r="J12" s="1">
        <f t="shared" si="8"/>
        <v>989</v>
      </c>
      <c r="K12" s="57">
        <f t="shared" si="9"/>
        <v>3641</v>
      </c>
      <c r="L12" s="28">
        <v>5396</v>
      </c>
      <c r="M12" s="36">
        <v>0</v>
      </c>
      <c r="N12" s="37">
        <v>0</v>
      </c>
      <c r="O12" s="36">
        <v>0</v>
      </c>
      <c r="P12" s="37">
        <v>0</v>
      </c>
      <c r="Q12" s="36">
        <v>0</v>
      </c>
      <c r="R12" s="37">
        <v>0</v>
      </c>
      <c r="S12" s="36">
        <v>0</v>
      </c>
      <c r="T12" s="37">
        <v>0</v>
      </c>
      <c r="U12" s="38">
        <v>0</v>
      </c>
      <c r="V12" s="37">
        <v>0</v>
      </c>
    </row>
    <row r="13" spans="1:24" ht="12" thickBot="1" x14ac:dyDescent="0.25">
      <c r="A13" s="28">
        <v>6195</v>
      </c>
      <c r="B13" s="1">
        <f t="shared" si="0"/>
        <v>8</v>
      </c>
      <c r="C13" s="1">
        <f t="shared" si="1"/>
        <v>1</v>
      </c>
      <c r="D13" s="1">
        <f t="shared" si="2"/>
        <v>27</v>
      </c>
      <c r="E13" s="1">
        <f t="shared" si="3"/>
        <v>6</v>
      </c>
      <c r="F13" s="1">
        <f t="shared" si="4"/>
        <v>18</v>
      </c>
      <c r="G13" s="1">
        <f t="shared" si="5"/>
        <v>13</v>
      </c>
      <c r="H13" s="1">
        <f t="shared" si="6"/>
        <v>0</v>
      </c>
      <c r="I13" s="1">
        <f t="shared" si="7"/>
        <v>617</v>
      </c>
      <c r="J13" s="1">
        <f t="shared" si="8"/>
        <v>8145</v>
      </c>
      <c r="K13" s="57">
        <f t="shared" si="9"/>
        <v>1388</v>
      </c>
      <c r="L13" s="28">
        <v>6195</v>
      </c>
      <c r="M13" s="36">
        <v>4</v>
      </c>
      <c r="N13" s="37">
        <v>1</v>
      </c>
      <c r="O13" s="36">
        <v>12</v>
      </c>
      <c r="P13" s="37">
        <v>2</v>
      </c>
      <c r="Q13" s="36">
        <v>10</v>
      </c>
      <c r="R13" s="37">
        <v>8</v>
      </c>
      <c r="S13" s="36">
        <v>0</v>
      </c>
      <c r="T13" s="37">
        <v>189</v>
      </c>
      <c r="U13" s="38">
        <v>4640</v>
      </c>
      <c r="V13" s="37">
        <v>684</v>
      </c>
    </row>
    <row r="14" spans="1:24" s="1" customFormat="1" ht="12" thickBot="1" x14ac:dyDescent="0.25">
      <c r="A14" s="28">
        <v>6234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f t="shared" si="4"/>
        <v>0</v>
      </c>
      <c r="G14" s="1">
        <f t="shared" si="5"/>
        <v>0</v>
      </c>
      <c r="H14" s="1">
        <f t="shared" si="6"/>
        <v>0</v>
      </c>
      <c r="I14" s="1">
        <f t="shared" si="7"/>
        <v>0</v>
      </c>
      <c r="J14" s="1">
        <f t="shared" si="8"/>
        <v>0</v>
      </c>
      <c r="K14" s="57">
        <f t="shared" si="9"/>
        <v>0</v>
      </c>
      <c r="L14" s="28">
        <v>6234</v>
      </c>
      <c r="M14" s="36">
        <v>0</v>
      </c>
      <c r="N14" s="37">
        <v>0</v>
      </c>
      <c r="O14" s="36">
        <v>0</v>
      </c>
      <c r="P14" s="37">
        <v>0</v>
      </c>
      <c r="Q14" s="36">
        <v>0</v>
      </c>
      <c r="R14" s="37">
        <v>0</v>
      </c>
      <c r="S14" s="36">
        <v>0</v>
      </c>
      <c r="T14" s="37">
        <v>0</v>
      </c>
      <c r="U14" s="38">
        <v>0</v>
      </c>
      <c r="V14" s="37">
        <v>0</v>
      </c>
    </row>
    <row r="15" spans="1:24" s="1" customFormat="1" ht="12" thickBot="1" x14ac:dyDescent="0.25">
      <c r="A15" s="23">
        <v>6582</v>
      </c>
      <c r="B15" s="1">
        <f t="shared" si="0"/>
        <v>10</v>
      </c>
      <c r="C15" s="1">
        <f t="shared" si="1"/>
        <v>3</v>
      </c>
      <c r="D15" s="1">
        <f t="shared" si="2"/>
        <v>70</v>
      </c>
      <c r="E15" s="1">
        <f t="shared" si="3"/>
        <v>8</v>
      </c>
      <c r="F15" s="1">
        <f t="shared" si="4"/>
        <v>5</v>
      </c>
      <c r="G15" s="1">
        <f t="shared" si="5"/>
        <v>68</v>
      </c>
      <c r="H15" s="1">
        <f t="shared" si="6"/>
        <v>1</v>
      </c>
      <c r="I15" s="1">
        <f t="shared" si="7"/>
        <v>15192</v>
      </c>
      <c r="J15" s="1">
        <f t="shared" si="8"/>
        <v>12812</v>
      </c>
      <c r="K15" s="57">
        <f t="shared" si="9"/>
        <v>13650</v>
      </c>
      <c r="L15" s="28">
        <v>6582</v>
      </c>
      <c r="M15" s="36">
        <v>6</v>
      </c>
      <c r="N15" s="36">
        <v>0</v>
      </c>
      <c r="O15" s="36">
        <v>42</v>
      </c>
      <c r="P15" s="36">
        <v>2</v>
      </c>
      <c r="Q15" s="36">
        <v>3</v>
      </c>
      <c r="R15" s="36">
        <v>38</v>
      </c>
      <c r="S15" s="36">
        <v>0</v>
      </c>
      <c r="T15" s="36">
        <v>8690</v>
      </c>
      <c r="U15" s="36">
        <v>6848</v>
      </c>
      <c r="V15" s="92">
        <v>6500</v>
      </c>
    </row>
    <row r="16" spans="1:24" s="1" customFormat="1" ht="12" thickBot="1" x14ac:dyDescent="0.25">
      <c r="A16" s="23">
        <v>6636</v>
      </c>
      <c r="B16" s="1">
        <f t="shared" si="0"/>
        <v>60</v>
      </c>
      <c r="C16" s="1">
        <f t="shared" si="1"/>
        <v>7</v>
      </c>
      <c r="D16" s="1">
        <f t="shared" si="2"/>
        <v>56</v>
      </c>
      <c r="E16" s="1">
        <f t="shared" si="3"/>
        <v>9</v>
      </c>
      <c r="F16" s="1">
        <f t="shared" si="4"/>
        <v>0</v>
      </c>
      <c r="G16" s="1">
        <f t="shared" si="5"/>
        <v>21</v>
      </c>
      <c r="H16" s="1">
        <f t="shared" si="6"/>
        <v>0</v>
      </c>
      <c r="I16" s="1">
        <f t="shared" si="7"/>
        <v>1355</v>
      </c>
      <c r="J16" s="1">
        <f t="shared" si="8"/>
        <v>7959</v>
      </c>
      <c r="K16" s="57">
        <f t="shared" si="9"/>
        <v>1296</v>
      </c>
      <c r="L16" s="23">
        <v>6636</v>
      </c>
      <c r="M16" s="36">
        <v>60</v>
      </c>
      <c r="N16" s="36">
        <v>7</v>
      </c>
      <c r="O16" s="36">
        <v>56</v>
      </c>
      <c r="P16" s="36">
        <v>9</v>
      </c>
      <c r="Q16" s="36">
        <v>0</v>
      </c>
      <c r="R16" s="36">
        <v>21</v>
      </c>
      <c r="S16" s="36">
        <v>0</v>
      </c>
      <c r="T16" s="36">
        <v>1355</v>
      </c>
      <c r="U16" s="36">
        <v>7959</v>
      </c>
      <c r="V16" s="93">
        <v>1296</v>
      </c>
    </row>
    <row r="17" spans="1:27" s="1" customFormat="1" ht="12" thickBot="1" x14ac:dyDescent="0.25">
      <c r="A17" s="28">
        <v>8302</v>
      </c>
      <c r="B17" s="1">
        <f t="shared" si="0"/>
        <v>48</v>
      </c>
      <c r="C17" s="1">
        <f t="shared" si="1"/>
        <v>54</v>
      </c>
      <c r="D17" s="1">
        <f t="shared" si="2"/>
        <v>64</v>
      </c>
      <c r="E17" s="1">
        <f t="shared" si="3"/>
        <v>40</v>
      </c>
      <c r="F17" s="1">
        <f t="shared" si="4"/>
        <v>64</v>
      </c>
      <c r="G17" s="1">
        <f t="shared" si="5"/>
        <v>36</v>
      </c>
      <c r="H17" s="1">
        <f t="shared" si="6"/>
        <v>32</v>
      </c>
      <c r="I17" s="1">
        <f t="shared" si="7"/>
        <v>514</v>
      </c>
      <c r="J17" s="1">
        <f t="shared" si="8"/>
        <v>2725</v>
      </c>
      <c r="K17" s="57">
        <f t="shared" si="9"/>
        <v>11200</v>
      </c>
      <c r="L17" s="28">
        <v>8302</v>
      </c>
      <c r="M17" s="36">
        <v>36</v>
      </c>
      <c r="N17" s="36">
        <v>52</v>
      </c>
      <c r="O17" s="36">
        <v>48</v>
      </c>
      <c r="P17" s="36">
        <v>30</v>
      </c>
      <c r="Q17" s="36">
        <v>48</v>
      </c>
      <c r="R17" s="36">
        <v>32</v>
      </c>
      <c r="S17" s="36">
        <v>24</v>
      </c>
      <c r="T17" s="36">
        <v>402</v>
      </c>
      <c r="U17" s="36">
        <v>2130</v>
      </c>
      <c r="V17" s="36">
        <v>9200</v>
      </c>
    </row>
    <row r="18" spans="1:27" s="1" customFormat="1" ht="12" thickBot="1" x14ac:dyDescent="0.25">
      <c r="A18" s="22">
        <v>9107</v>
      </c>
      <c r="B18" s="1">
        <f t="shared" si="0"/>
        <v>2</v>
      </c>
      <c r="C18" s="1">
        <f t="shared" si="1"/>
        <v>6</v>
      </c>
      <c r="D18" s="1">
        <f t="shared" si="2"/>
        <v>6</v>
      </c>
      <c r="E18" s="1">
        <f t="shared" si="3"/>
        <v>4</v>
      </c>
      <c r="F18" s="1">
        <f t="shared" si="4"/>
        <v>2</v>
      </c>
      <c r="G18" s="1">
        <f t="shared" si="5"/>
        <v>0</v>
      </c>
      <c r="H18" s="1">
        <f t="shared" si="6"/>
        <v>13</v>
      </c>
      <c r="I18" s="1">
        <f t="shared" si="7"/>
        <v>87</v>
      </c>
      <c r="J18" s="1">
        <f t="shared" si="8"/>
        <v>0</v>
      </c>
      <c r="K18" s="57">
        <f t="shared" si="9"/>
        <v>47251.040000000001</v>
      </c>
      <c r="L18" s="22">
        <v>9107</v>
      </c>
      <c r="M18" s="36">
        <v>2</v>
      </c>
      <c r="N18" s="36">
        <v>1</v>
      </c>
      <c r="O18" s="36">
        <v>2</v>
      </c>
      <c r="P18" s="36">
        <v>2</v>
      </c>
      <c r="Q18" s="36">
        <v>1</v>
      </c>
      <c r="R18" s="36">
        <v>0</v>
      </c>
      <c r="S18" s="36">
        <v>3</v>
      </c>
      <c r="T18" s="36">
        <v>12</v>
      </c>
      <c r="U18" s="36">
        <v>0</v>
      </c>
      <c r="V18" s="92">
        <v>15930</v>
      </c>
    </row>
    <row r="19" spans="1:27" s="1" customFormat="1" ht="12" thickBot="1" x14ac:dyDescent="0.25">
      <c r="A19" s="31">
        <v>9987</v>
      </c>
      <c r="B19" s="1">
        <f t="shared" si="0"/>
        <v>0</v>
      </c>
      <c r="C19" s="1">
        <f t="shared" si="1"/>
        <v>1</v>
      </c>
      <c r="D19" s="1">
        <f t="shared" si="2"/>
        <v>1</v>
      </c>
      <c r="E19" s="1">
        <f t="shared" si="3"/>
        <v>0</v>
      </c>
      <c r="F19" s="1">
        <f t="shared" si="4"/>
        <v>1</v>
      </c>
      <c r="G19" s="1">
        <f t="shared" si="5"/>
        <v>0</v>
      </c>
      <c r="H19" s="1">
        <f t="shared" si="6"/>
        <v>0</v>
      </c>
      <c r="I19" s="1">
        <f t="shared" si="7"/>
        <v>49</v>
      </c>
      <c r="J19" s="1">
        <f t="shared" si="8"/>
        <v>55</v>
      </c>
      <c r="K19" s="57">
        <f t="shared" si="9"/>
        <v>0</v>
      </c>
      <c r="L19" s="31">
        <v>9987</v>
      </c>
      <c r="M19" s="36">
        <v>0</v>
      </c>
      <c r="N19" s="36">
        <v>1</v>
      </c>
      <c r="O19" s="36">
        <v>1</v>
      </c>
      <c r="P19" s="36">
        <v>0</v>
      </c>
      <c r="Q19" s="36">
        <v>1</v>
      </c>
      <c r="R19" s="36">
        <v>0</v>
      </c>
      <c r="S19" s="36">
        <v>0</v>
      </c>
      <c r="T19" s="36">
        <v>49</v>
      </c>
      <c r="U19" s="36">
        <v>55</v>
      </c>
      <c r="V19" s="92">
        <v>0</v>
      </c>
      <c r="Z19" s="30"/>
      <c r="AA19" s="30"/>
    </row>
    <row r="20" spans="1:27" s="1" customFormat="1" ht="12" thickBot="1" x14ac:dyDescent="0.25">
      <c r="A20" s="28"/>
      <c r="B20" s="55">
        <f t="shared" ref="B20:K20" si="10">SUM(B3:B19)</f>
        <v>215</v>
      </c>
      <c r="C20" s="55">
        <f t="shared" si="10"/>
        <v>170</v>
      </c>
      <c r="D20" s="55">
        <f t="shared" si="10"/>
        <v>306</v>
      </c>
      <c r="E20" s="55">
        <f t="shared" si="10"/>
        <v>139</v>
      </c>
      <c r="F20" s="55">
        <f t="shared" si="10"/>
        <v>129</v>
      </c>
      <c r="G20" s="55">
        <f t="shared" si="10"/>
        <v>203</v>
      </c>
      <c r="H20" s="55">
        <f t="shared" si="10"/>
        <v>86</v>
      </c>
      <c r="I20" s="55">
        <f t="shared" si="10"/>
        <v>31437</v>
      </c>
      <c r="J20" s="55">
        <f t="shared" si="10"/>
        <v>60580</v>
      </c>
      <c r="K20" s="57">
        <f t="shared" si="10"/>
        <v>137217.04</v>
      </c>
      <c r="L20" s="43"/>
      <c r="Q20" s="22"/>
      <c r="R20" s="22"/>
      <c r="S20" s="22"/>
      <c r="V20" s="25"/>
      <c r="Z20" s="30"/>
      <c r="AA20" s="30"/>
    </row>
    <row r="21" spans="1:27" s="1" customFormat="1" x14ac:dyDescent="0.2">
      <c r="A21" s="28"/>
      <c r="B21" s="45"/>
      <c r="C21" s="45"/>
      <c r="D21" s="45"/>
      <c r="E21" s="45"/>
      <c r="F21" s="45"/>
      <c r="G21" s="45"/>
      <c r="H21" s="45"/>
      <c r="I21" s="46"/>
      <c r="J21" s="46"/>
      <c r="K21" s="47"/>
      <c r="P21" s="32"/>
      <c r="Q21" s="33" t="s">
        <v>24</v>
      </c>
      <c r="R21" s="40" t="s">
        <v>12</v>
      </c>
      <c r="S21" s="41"/>
      <c r="T21" s="41"/>
      <c r="U21" s="25"/>
      <c r="V21" s="25"/>
    </row>
    <row r="22" spans="1:27" s="1" customFormat="1" ht="39.200000000000003" customHeight="1" x14ac:dyDescent="0.2">
      <c r="I22" s="2" t="s">
        <v>8</v>
      </c>
      <c r="J22" s="2" t="s">
        <v>8</v>
      </c>
      <c r="K22" s="21"/>
      <c r="L22" s="23" t="s">
        <v>0</v>
      </c>
      <c r="M22" s="24" t="s">
        <v>20</v>
      </c>
      <c r="N22" s="24" t="s">
        <v>21</v>
      </c>
      <c r="O22" s="24" t="s">
        <v>17</v>
      </c>
      <c r="P22" s="24" t="s">
        <v>22</v>
      </c>
      <c r="Q22" s="25" t="s">
        <v>2</v>
      </c>
      <c r="R22" s="24" t="s">
        <v>23</v>
      </c>
      <c r="S22" s="24" t="s">
        <v>3</v>
      </c>
      <c r="T22" s="19" t="s">
        <v>4</v>
      </c>
      <c r="U22" s="19" t="s">
        <v>5</v>
      </c>
      <c r="V22" s="27" t="s">
        <v>7</v>
      </c>
    </row>
    <row r="23" spans="1:27" s="1" customFormat="1" x14ac:dyDescent="0.2">
      <c r="I23" s="2" t="s">
        <v>9</v>
      </c>
      <c r="J23" s="2" t="s">
        <v>10</v>
      </c>
      <c r="K23" s="21"/>
      <c r="L23" s="28">
        <v>1083</v>
      </c>
      <c r="M23" s="36"/>
      <c r="N23" s="37"/>
      <c r="O23" s="36"/>
      <c r="P23" s="37"/>
      <c r="Q23" s="36"/>
      <c r="R23" s="37"/>
      <c r="S23" s="36"/>
      <c r="T23" s="37"/>
      <c r="U23" s="38"/>
      <c r="V23" s="37"/>
    </row>
    <row r="24" spans="1:27" s="1" customFormat="1" x14ac:dyDescent="0.2">
      <c r="A24" s="23"/>
      <c r="B24" s="24"/>
      <c r="C24" s="24"/>
      <c r="D24" s="24"/>
      <c r="E24" s="24"/>
      <c r="F24" s="25"/>
      <c r="G24" s="24"/>
      <c r="H24" s="24"/>
      <c r="I24" s="20">
        <f>I20*22.59</f>
        <v>710161.83</v>
      </c>
      <c r="J24" s="20">
        <f>J20*0.14</f>
        <v>8481.2000000000007</v>
      </c>
      <c r="K24" s="26"/>
      <c r="L24" s="28">
        <v>1686</v>
      </c>
      <c r="M24" s="36"/>
      <c r="N24" s="37"/>
      <c r="O24" s="36"/>
      <c r="P24" s="37"/>
      <c r="Q24" s="36"/>
      <c r="R24" s="37"/>
      <c r="S24" s="36"/>
      <c r="T24" s="37"/>
      <c r="U24" s="38"/>
      <c r="V24" s="37"/>
    </row>
    <row r="25" spans="1:27" s="1" customForma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8">
        <v>1925</v>
      </c>
      <c r="M25" s="36"/>
      <c r="N25" s="37"/>
      <c r="O25" s="36"/>
      <c r="P25" s="37"/>
      <c r="Q25" s="36"/>
      <c r="R25" s="37"/>
      <c r="S25" s="36"/>
      <c r="T25" s="37"/>
      <c r="U25" s="38"/>
      <c r="V25" s="37"/>
      <c r="AA25" s="22"/>
    </row>
    <row r="26" spans="1:27" s="1" customForma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8">
        <v>1969</v>
      </c>
      <c r="M26" s="36">
        <v>2</v>
      </c>
      <c r="N26" s="37">
        <v>6</v>
      </c>
      <c r="O26" s="36">
        <v>2</v>
      </c>
      <c r="P26" s="37">
        <v>0</v>
      </c>
      <c r="Q26" s="36">
        <v>0</v>
      </c>
      <c r="R26" s="37">
        <v>2</v>
      </c>
      <c r="S26" s="36">
        <v>4</v>
      </c>
      <c r="T26" s="37">
        <v>1194</v>
      </c>
      <c r="U26" s="38">
        <v>7043</v>
      </c>
      <c r="V26" s="37">
        <v>7986</v>
      </c>
    </row>
    <row r="27" spans="1:27" s="1" customFormat="1" x14ac:dyDescent="0.2">
      <c r="A27" s="23"/>
      <c r="B27" s="24"/>
      <c r="C27" s="24"/>
      <c r="D27" s="24"/>
      <c r="E27" s="24"/>
      <c r="F27" s="25"/>
      <c r="G27" s="24"/>
      <c r="H27" s="24"/>
      <c r="I27" s="19"/>
      <c r="J27" s="19"/>
      <c r="K27" s="26"/>
      <c r="L27" s="28">
        <v>1987</v>
      </c>
      <c r="M27" s="36">
        <v>21</v>
      </c>
      <c r="N27" s="37">
        <v>23</v>
      </c>
      <c r="O27" s="36">
        <v>19</v>
      </c>
      <c r="P27" s="37">
        <v>16</v>
      </c>
      <c r="Q27" s="36">
        <v>14</v>
      </c>
      <c r="R27" s="37">
        <v>14</v>
      </c>
      <c r="S27" s="36">
        <v>10</v>
      </c>
      <c r="T27" s="37">
        <v>4568</v>
      </c>
      <c r="U27" s="38">
        <v>6770</v>
      </c>
      <c r="V27" s="37">
        <v>13850</v>
      </c>
    </row>
    <row r="28" spans="1:27" s="1" customFormat="1" x14ac:dyDescent="0.2">
      <c r="A28" s="28"/>
      <c r="I28" s="2"/>
      <c r="J28" s="2"/>
      <c r="K28" s="29"/>
      <c r="L28" s="28">
        <v>2014</v>
      </c>
      <c r="M28" s="36"/>
      <c r="N28" s="37"/>
      <c r="O28" s="36"/>
      <c r="P28" s="37"/>
      <c r="Q28" s="36"/>
      <c r="R28" s="37"/>
      <c r="S28" s="36"/>
      <c r="T28" s="37"/>
      <c r="U28" s="38"/>
      <c r="V28" s="37"/>
    </row>
    <row r="29" spans="1:27" s="1" customFormat="1" x14ac:dyDescent="0.2">
      <c r="A29" s="28"/>
      <c r="I29" s="2"/>
      <c r="J29" s="2"/>
      <c r="K29" s="21"/>
      <c r="L29" s="28">
        <v>2021</v>
      </c>
      <c r="M29" s="36">
        <v>3</v>
      </c>
      <c r="N29" s="37">
        <v>1</v>
      </c>
      <c r="O29" s="36">
        <v>4</v>
      </c>
      <c r="P29" s="37">
        <v>2</v>
      </c>
      <c r="Q29" s="36">
        <v>0</v>
      </c>
      <c r="R29" s="37">
        <v>3</v>
      </c>
      <c r="S29" s="36">
        <v>1</v>
      </c>
      <c r="T29" s="37">
        <v>60</v>
      </c>
      <c r="U29" s="38">
        <v>156</v>
      </c>
      <c r="V29" s="37">
        <v>0</v>
      </c>
    </row>
    <row r="30" spans="1:27" s="1" customFormat="1" x14ac:dyDescent="0.2">
      <c r="A30" s="28"/>
      <c r="I30" s="2"/>
      <c r="J30" s="2"/>
      <c r="K30" s="21"/>
      <c r="L30" s="28">
        <v>3183</v>
      </c>
      <c r="M30" s="36">
        <v>0</v>
      </c>
      <c r="N30" s="37">
        <v>9</v>
      </c>
      <c r="O30" s="36">
        <v>7</v>
      </c>
      <c r="P30" s="37">
        <v>11</v>
      </c>
      <c r="Q30" s="36">
        <v>0</v>
      </c>
      <c r="R30" s="37">
        <v>3</v>
      </c>
      <c r="S30" s="36">
        <v>0</v>
      </c>
      <c r="T30" s="37">
        <v>552</v>
      </c>
      <c r="U30" s="38">
        <v>2190</v>
      </c>
      <c r="V30" s="37">
        <v>0</v>
      </c>
    </row>
    <row r="31" spans="1:27" s="1" customFormat="1" x14ac:dyDescent="0.2">
      <c r="A31" s="28"/>
      <c r="I31" s="2"/>
      <c r="J31" s="2"/>
      <c r="K31" s="21"/>
      <c r="L31" s="28">
        <v>5312</v>
      </c>
      <c r="M31" s="36"/>
      <c r="N31" s="37"/>
      <c r="O31" s="36"/>
      <c r="P31" s="37"/>
      <c r="Q31" s="36"/>
      <c r="R31" s="37"/>
      <c r="S31" s="36"/>
      <c r="T31" s="37"/>
      <c r="U31" s="38"/>
      <c r="V31" s="37"/>
    </row>
    <row r="32" spans="1:27" s="1" customFormat="1" x14ac:dyDescent="0.2">
      <c r="A32" s="28"/>
      <c r="I32" s="2"/>
      <c r="J32" s="2"/>
      <c r="K32" s="21"/>
      <c r="L32" s="28">
        <v>5396</v>
      </c>
      <c r="M32" s="36">
        <v>7</v>
      </c>
      <c r="N32" s="37">
        <v>3</v>
      </c>
      <c r="O32" s="36">
        <v>3</v>
      </c>
      <c r="P32" s="37">
        <v>2</v>
      </c>
      <c r="Q32" s="36">
        <v>2</v>
      </c>
      <c r="R32" s="37">
        <v>3</v>
      </c>
      <c r="S32" s="36">
        <v>6</v>
      </c>
      <c r="T32" s="37">
        <v>416</v>
      </c>
      <c r="U32" s="39">
        <v>396</v>
      </c>
      <c r="V32" s="37">
        <v>1650</v>
      </c>
    </row>
    <row r="33" spans="1:23" s="1" customFormat="1" x14ac:dyDescent="0.2">
      <c r="A33" s="28"/>
      <c r="I33" s="2"/>
      <c r="J33" s="2"/>
      <c r="K33" s="21"/>
      <c r="L33" s="28">
        <v>6195</v>
      </c>
      <c r="M33" s="36">
        <v>2</v>
      </c>
      <c r="N33" s="37">
        <v>0</v>
      </c>
      <c r="O33" s="36">
        <v>7</v>
      </c>
      <c r="P33" s="37">
        <v>2</v>
      </c>
      <c r="Q33" s="36">
        <v>4</v>
      </c>
      <c r="R33" s="37">
        <v>2</v>
      </c>
      <c r="S33" s="36">
        <v>0</v>
      </c>
      <c r="T33" s="37">
        <v>37</v>
      </c>
      <c r="U33" s="38">
        <v>1220</v>
      </c>
      <c r="V33" s="37">
        <v>0</v>
      </c>
    </row>
    <row r="34" spans="1:23" s="1" customFormat="1" x14ac:dyDescent="0.2">
      <c r="A34" s="28"/>
      <c r="I34" s="2"/>
      <c r="J34" s="2"/>
      <c r="K34" s="21"/>
      <c r="L34" s="28">
        <v>6234</v>
      </c>
      <c r="M34" s="36"/>
      <c r="N34" s="37"/>
      <c r="O34" s="36"/>
      <c r="P34" s="37"/>
      <c r="Q34" s="66"/>
      <c r="R34" s="37"/>
      <c r="S34" s="36"/>
      <c r="T34" s="37"/>
      <c r="U34" s="38"/>
      <c r="V34" s="69"/>
    </row>
    <row r="35" spans="1:23" s="1" customFormat="1" x14ac:dyDescent="0.2">
      <c r="A35" s="28"/>
      <c r="I35" s="2"/>
      <c r="J35" s="2"/>
      <c r="K35" s="21"/>
      <c r="L35" s="28">
        <v>6582</v>
      </c>
      <c r="M35" s="36">
        <v>4</v>
      </c>
      <c r="N35" s="37">
        <v>3</v>
      </c>
      <c r="O35" s="36">
        <v>28</v>
      </c>
      <c r="P35" s="64">
        <v>6</v>
      </c>
      <c r="Q35" s="67">
        <v>2</v>
      </c>
      <c r="R35" s="65">
        <v>30</v>
      </c>
      <c r="S35" s="36">
        <v>1</v>
      </c>
      <c r="T35" s="37">
        <v>6502</v>
      </c>
      <c r="U35" s="68">
        <v>5964</v>
      </c>
      <c r="V35" s="70">
        <v>7150</v>
      </c>
      <c r="W35" s="43"/>
    </row>
    <row r="36" spans="1:23" s="1" customFormat="1" x14ac:dyDescent="0.2">
      <c r="A36" s="28"/>
      <c r="I36" s="2"/>
      <c r="J36" s="2"/>
      <c r="K36" s="21"/>
      <c r="L36" s="23">
        <v>6636</v>
      </c>
      <c r="M36" s="36"/>
      <c r="N36" s="37"/>
      <c r="O36" s="36"/>
      <c r="P36" s="64"/>
      <c r="Q36" s="67"/>
      <c r="R36" s="65"/>
      <c r="S36" s="36"/>
      <c r="T36" s="37"/>
      <c r="U36" s="68"/>
      <c r="V36" s="70"/>
      <c r="W36" s="43"/>
    </row>
    <row r="37" spans="1:23" s="1" customFormat="1" x14ac:dyDescent="0.2">
      <c r="A37" s="28"/>
      <c r="I37" s="2"/>
      <c r="J37" s="2"/>
      <c r="K37" s="21"/>
      <c r="L37" s="28">
        <v>8302</v>
      </c>
      <c r="M37" s="36">
        <v>12</v>
      </c>
      <c r="N37" s="37">
        <v>2</v>
      </c>
      <c r="O37" s="36">
        <v>16</v>
      </c>
      <c r="P37" s="64">
        <v>10</v>
      </c>
      <c r="Q37" s="67">
        <v>16</v>
      </c>
      <c r="R37" s="65">
        <v>4</v>
      </c>
      <c r="S37" s="36">
        <v>8</v>
      </c>
      <c r="T37" s="37">
        <v>112</v>
      </c>
      <c r="U37" s="68">
        <v>595</v>
      </c>
      <c r="V37" s="70">
        <v>2000</v>
      </c>
      <c r="W37" s="43"/>
    </row>
    <row r="38" spans="1:23" s="1" customFormat="1" x14ac:dyDescent="0.2">
      <c r="A38" s="28"/>
      <c r="I38" s="2"/>
      <c r="J38" s="2"/>
      <c r="K38" s="21"/>
      <c r="L38" s="22">
        <v>9107</v>
      </c>
      <c r="M38" s="36">
        <v>0</v>
      </c>
      <c r="N38" s="37">
        <v>5</v>
      </c>
      <c r="O38" s="36">
        <v>3</v>
      </c>
      <c r="P38" s="64">
        <v>1</v>
      </c>
      <c r="Q38" s="67">
        <v>0</v>
      </c>
      <c r="R38" s="65">
        <v>0</v>
      </c>
      <c r="S38" s="36">
        <v>9</v>
      </c>
      <c r="T38" s="37">
        <v>50</v>
      </c>
      <c r="U38" s="68">
        <v>0</v>
      </c>
      <c r="V38" s="70">
        <v>28921.040000000001</v>
      </c>
      <c r="W38" s="43"/>
    </row>
    <row r="39" spans="1:23" s="1" customFormat="1" x14ac:dyDescent="0.2">
      <c r="A39" s="28"/>
      <c r="I39" s="2"/>
      <c r="J39" s="2"/>
      <c r="K39" s="21"/>
      <c r="L39" s="31">
        <v>9987</v>
      </c>
      <c r="M39" s="36"/>
      <c r="N39" s="37"/>
      <c r="O39" s="36"/>
      <c r="P39" s="64"/>
      <c r="Q39" s="67"/>
      <c r="R39" s="65"/>
      <c r="S39" s="36"/>
      <c r="T39" s="37"/>
      <c r="U39" s="68"/>
      <c r="V39" s="70"/>
      <c r="W39" s="43"/>
    </row>
    <row r="40" spans="1:23" s="1" customFormat="1" x14ac:dyDescent="0.2">
      <c r="A40" s="28"/>
      <c r="I40" s="2"/>
      <c r="J40" s="2"/>
      <c r="K40" s="21"/>
      <c r="L40" s="62"/>
      <c r="Q40" s="22"/>
      <c r="R40" s="25"/>
      <c r="S40" s="25"/>
      <c r="V40" s="22"/>
    </row>
    <row r="41" spans="1:23" s="1" customFormat="1" x14ac:dyDescent="0.2">
      <c r="A41" s="28"/>
      <c r="I41" s="2"/>
      <c r="J41" s="2"/>
      <c r="K41" s="21"/>
      <c r="L41" s="28"/>
      <c r="Q41" s="34" t="s">
        <v>25</v>
      </c>
      <c r="R41" s="42"/>
      <c r="S41" s="25"/>
      <c r="V41" s="22"/>
    </row>
    <row r="42" spans="1:23" s="1" customFormat="1" ht="40.9" customHeight="1" x14ac:dyDescent="0.2">
      <c r="A42" s="31"/>
      <c r="I42" s="2"/>
      <c r="J42" s="2"/>
      <c r="K42" s="21"/>
      <c r="L42" s="23" t="s">
        <v>0</v>
      </c>
      <c r="M42" s="24" t="s">
        <v>20</v>
      </c>
      <c r="N42" s="24" t="s">
        <v>21</v>
      </c>
      <c r="O42" s="24" t="s">
        <v>17</v>
      </c>
      <c r="P42" s="24" t="s">
        <v>22</v>
      </c>
      <c r="Q42" s="25" t="s">
        <v>2</v>
      </c>
      <c r="R42" s="24" t="s">
        <v>23</v>
      </c>
      <c r="S42" s="24" t="s">
        <v>3</v>
      </c>
      <c r="T42" s="19" t="s">
        <v>4</v>
      </c>
      <c r="U42" s="19" t="s">
        <v>5</v>
      </c>
      <c r="V42" s="27" t="s">
        <v>7</v>
      </c>
    </row>
    <row r="43" spans="1:23" s="1" customFormat="1" x14ac:dyDescent="0.2">
      <c r="I43" s="2"/>
      <c r="J43" s="2"/>
      <c r="K43" s="21"/>
      <c r="L43" s="28">
        <v>1083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3" s="1" customFormat="1" x14ac:dyDescent="0.2">
      <c r="A44" s="23"/>
      <c r="B44" s="24"/>
      <c r="C44" s="24"/>
      <c r="D44" s="24"/>
      <c r="E44" s="24"/>
      <c r="F44" s="25"/>
      <c r="G44" s="24"/>
      <c r="H44" s="24"/>
      <c r="I44" s="19"/>
      <c r="J44" s="19"/>
      <c r="K44" s="26"/>
      <c r="L44" s="28">
        <v>1686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3" s="1" customFormat="1" x14ac:dyDescent="0.2">
      <c r="A45" s="28"/>
      <c r="I45" s="2"/>
      <c r="J45" s="2"/>
      <c r="K45" s="21"/>
      <c r="L45" s="28">
        <v>1925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3" s="1" customFormat="1" x14ac:dyDescent="0.2">
      <c r="A46" s="28"/>
      <c r="I46" s="2"/>
      <c r="J46" s="2"/>
      <c r="K46" s="21"/>
      <c r="L46" s="28">
        <v>1969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3" s="1" customFormat="1" x14ac:dyDescent="0.2">
      <c r="A47" s="28"/>
      <c r="I47" s="2"/>
      <c r="J47" s="2"/>
      <c r="K47" s="21"/>
      <c r="L47" s="28">
        <v>1987</v>
      </c>
      <c r="M47" s="36">
        <v>7</v>
      </c>
      <c r="N47" s="37">
        <v>4</v>
      </c>
      <c r="O47" s="36">
        <v>6</v>
      </c>
      <c r="P47" s="37">
        <v>5</v>
      </c>
      <c r="Q47" s="36">
        <v>4</v>
      </c>
      <c r="R47" s="37">
        <v>5</v>
      </c>
      <c r="S47" s="36">
        <v>2</v>
      </c>
      <c r="T47" s="37">
        <v>2015</v>
      </c>
      <c r="U47" s="38">
        <v>2180</v>
      </c>
      <c r="V47" s="37">
        <v>5150</v>
      </c>
    </row>
    <row r="48" spans="1:23" s="1" customFormat="1" x14ac:dyDescent="0.2">
      <c r="A48" s="28"/>
      <c r="I48" s="2"/>
      <c r="J48" s="2"/>
      <c r="K48" s="21"/>
      <c r="L48" s="28">
        <v>2014</v>
      </c>
      <c r="M48" s="36"/>
      <c r="N48" s="37"/>
      <c r="O48" s="36"/>
      <c r="P48" s="37"/>
      <c r="Q48" s="36"/>
      <c r="R48" s="37"/>
      <c r="S48" s="36"/>
      <c r="T48" s="37"/>
      <c r="U48" s="38"/>
      <c r="V48" s="37"/>
    </row>
    <row r="49" spans="1:22" s="1" customFormat="1" x14ac:dyDescent="0.2">
      <c r="A49" s="28"/>
      <c r="I49" s="2"/>
      <c r="J49" s="2"/>
      <c r="K49" s="21"/>
      <c r="L49" s="28">
        <v>2021</v>
      </c>
      <c r="M49" s="36"/>
      <c r="N49" s="36"/>
      <c r="O49" s="36"/>
      <c r="P49" s="37"/>
      <c r="Q49" s="36"/>
      <c r="R49" s="37"/>
      <c r="S49" s="36"/>
      <c r="T49" s="37"/>
      <c r="U49" s="38"/>
      <c r="V49" s="37"/>
    </row>
    <row r="50" spans="1:22" s="1" customFormat="1" x14ac:dyDescent="0.2">
      <c r="A50" s="28"/>
      <c r="I50" s="2"/>
      <c r="J50" s="2"/>
      <c r="K50" s="21"/>
      <c r="L50" s="28">
        <v>3183</v>
      </c>
      <c r="M50" s="36">
        <v>0</v>
      </c>
      <c r="N50" s="37">
        <v>3</v>
      </c>
      <c r="O50" s="36">
        <v>3</v>
      </c>
      <c r="P50" s="37">
        <v>3</v>
      </c>
      <c r="Q50" s="36">
        <v>1</v>
      </c>
      <c r="R50" s="37">
        <v>4</v>
      </c>
      <c r="S50" s="36">
        <v>0</v>
      </c>
      <c r="T50" s="37">
        <v>293</v>
      </c>
      <c r="U50" s="38">
        <v>1067</v>
      </c>
      <c r="V50" s="37">
        <v>0</v>
      </c>
    </row>
    <row r="51" spans="1:22" s="1" customFormat="1" x14ac:dyDescent="0.2">
      <c r="A51" s="28"/>
      <c r="I51" s="2"/>
      <c r="J51" s="2"/>
      <c r="K51" s="21"/>
      <c r="L51" s="28">
        <v>5312</v>
      </c>
      <c r="M51" s="36"/>
      <c r="N51" s="37"/>
      <c r="O51" s="36"/>
      <c r="P51" s="37"/>
      <c r="Q51" s="36"/>
      <c r="R51" s="37"/>
      <c r="S51" s="36"/>
      <c r="T51" s="37"/>
      <c r="U51" s="38"/>
      <c r="V51" s="37"/>
    </row>
    <row r="52" spans="1:22" s="1" customFormat="1" x14ac:dyDescent="0.2">
      <c r="A52" s="28"/>
      <c r="I52" s="2"/>
      <c r="J52" s="2"/>
      <c r="K52" s="21"/>
      <c r="L52" s="28">
        <v>5396</v>
      </c>
      <c r="M52" s="36">
        <v>6</v>
      </c>
      <c r="N52" s="37">
        <v>6</v>
      </c>
      <c r="O52" s="36">
        <v>2</v>
      </c>
      <c r="P52" s="37">
        <v>1</v>
      </c>
      <c r="Q52" s="36">
        <v>2</v>
      </c>
      <c r="R52" s="37">
        <v>4</v>
      </c>
      <c r="S52" s="36">
        <v>6</v>
      </c>
      <c r="T52" s="37">
        <v>256</v>
      </c>
      <c r="U52" s="38">
        <v>593</v>
      </c>
      <c r="V52" s="37">
        <v>1991</v>
      </c>
    </row>
    <row r="53" spans="1:22" s="1" customFormat="1" x14ac:dyDescent="0.2">
      <c r="A53" s="28"/>
      <c r="I53" s="2"/>
      <c r="J53" s="2"/>
      <c r="K53" s="21"/>
      <c r="L53" s="28">
        <v>6195</v>
      </c>
      <c r="M53" s="36">
        <v>2</v>
      </c>
      <c r="N53" s="37">
        <v>0</v>
      </c>
      <c r="O53" s="36">
        <v>8</v>
      </c>
      <c r="P53" s="37">
        <v>2</v>
      </c>
      <c r="Q53" s="36">
        <v>4</v>
      </c>
      <c r="R53" s="37">
        <v>3</v>
      </c>
      <c r="S53" s="36">
        <v>0</v>
      </c>
      <c r="T53" s="37">
        <v>391</v>
      </c>
      <c r="U53" s="38">
        <v>2285</v>
      </c>
      <c r="V53" s="37">
        <v>704</v>
      </c>
    </row>
    <row r="54" spans="1:22" s="1" customFormat="1" x14ac:dyDescent="0.2">
      <c r="A54" s="28"/>
      <c r="I54" s="2"/>
      <c r="J54" s="2"/>
      <c r="K54" s="21"/>
      <c r="L54" s="28">
        <v>6234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s="1" customFormat="1" x14ac:dyDescent="0.2">
      <c r="A55" s="28"/>
      <c r="I55" s="2"/>
      <c r="J55" s="2"/>
      <c r="K55" s="21"/>
      <c r="L55" s="28">
        <v>6582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s="1" customFormat="1" x14ac:dyDescent="0.2">
      <c r="A56" s="28"/>
      <c r="I56" s="2"/>
      <c r="J56" s="2"/>
      <c r="K56" s="21"/>
      <c r="L56" s="23">
        <v>6636</v>
      </c>
      <c r="M56" s="36"/>
      <c r="N56" s="37"/>
      <c r="O56" s="36"/>
      <c r="P56" s="37"/>
      <c r="Q56" s="36"/>
      <c r="R56" s="37"/>
      <c r="S56" s="36"/>
      <c r="T56" s="37"/>
      <c r="U56" s="38"/>
      <c r="V56" s="37"/>
    </row>
    <row r="57" spans="1:22" s="1" customFormat="1" x14ac:dyDescent="0.2">
      <c r="A57" s="28"/>
      <c r="I57" s="2"/>
      <c r="J57" s="2"/>
      <c r="K57" s="21"/>
      <c r="L57" s="28">
        <v>8302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s="1" customFormat="1" x14ac:dyDescent="0.2">
      <c r="A58" s="28"/>
      <c r="I58" s="2"/>
      <c r="J58" s="2"/>
      <c r="K58" s="21"/>
      <c r="L58" s="22">
        <v>9107</v>
      </c>
      <c r="M58" s="36">
        <v>0</v>
      </c>
      <c r="N58" s="37">
        <v>0</v>
      </c>
      <c r="O58" s="36">
        <v>1</v>
      </c>
      <c r="P58" s="37">
        <v>1</v>
      </c>
      <c r="Q58" s="36">
        <v>1</v>
      </c>
      <c r="R58" s="37">
        <v>0</v>
      </c>
      <c r="S58" s="36">
        <v>1</v>
      </c>
      <c r="T58" s="37">
        <v>25</v>
      </c>
      <c r="U58" s="38">
        <v>0</v>
      </c>
      <c r="V58" s="37">
        <v>2400</v>
      </c>
    </row>
    <row r="59" spans="1:22" s="1" customFormat="1" x14ac:dyDescent="0.2">
      <c r="A59" s="28"/>
      <c r="I59" s="2"/>
      <c r="J59" s="2"/>
      <c r="K59" s="21"/>
      <c r="L59" s="31">
        <v>9987</v>
      </c>
      <c r="M59" s="36"/>
      <c r="N59" s="37"/>
      <c r="O59" s="36"/>
      <c r="P59" s="37"/>
      <c r="Q59" s="36"/>
      <c r="R59" s="37"/>
      <c r="S59" s="36"/>
      <c r="T59" s="37"/>
      <c r="U59" s="38"/>
      <c r="V59" s="37"/>
    </row>
    <row r="60" spans="1:22" s="1" customFormat="1" x14ac:dyDescent="0.2">
      <c r="A60" s="28"/>
      <c r="I60" s="2"/>
      <c r="J60" s="2"/>
      <c r="K60" s="21"/>
      <c r="L60" s="61"/>
      <c r="Q60" s="61"/>
    </row>
    <row r="61" spans="1:22" s="1" customFormat="1" ht="17.25" customHeight="1" x14ac:dyDescent="0.2">
      <c r="A61" s="28"/>
      <c r="I61" s="2"/>
      <c r="J61" s="2"/>
      <c r="K61" s="21"/>
      <c r="L61" s="22"/>
      <c r="Q61" s="34" t="s">
        <v>26</v>
      </c>
      <c r="R61" s="25"/>
      <c r="S61" s="25"/>
    </row>
    <row r="62" spans="1:22" s="1" customFormat="1" ht="40.35" customHeight="1" x14ac:dyDescent="0.2">
      <c r="A62" s="31"/>
      <c r="I62" s="2"/>
      <c r="J62" s="2"/>
      <c r="K62" s="21"/>
      <c r="L62" s="23" t="s">
        <v>0</v>
      </c>
      <c r="M62" s="24" t="s">
        <v>20</v>
      </c>
      <c r="N62" s="24" t="s">
        <v>21</v>
      </c>
      <c r="O62" s="24" t="s">
        <v>17</v>
      </c>
      <c r="P62" s="24" t="s">
        <v>22</v>
      </c>
      <c r="Q62" s="25" t="s">
        <v>2</v>
      </c>
      <c r="R62" s="24" t="s">
        <v>23</v>
      </c>
      <c r="S62" s="24" t="s">
        <v>3</v>
      </c>
      <c r="T62" s="19" t="s">
        <v>4</v>
      </c>
      <c r="U62" s="19" t="s">
        <v>5</v>
      </c>
      <c r="V62" s="27" t="s">
        <v>7</v>
      </c>
    </row>
    <row r="63" spans="1:22" s="1" customFormat="1" x14ac:dyDescent="0.2">
      <c r="I63" s="2"/>
      <c r="J63" s="2"/>
      <c r="K63" s="21"/>
      <c r="L63" s="28">
        <v>1083</v>
      </c>
      <c r="M63" s="36"/>
      <c r="N63" s="37"/>
      <c r="O63" s="36"/>
      <c r="P63" s="37"/>
      <c r="Q63" s="36"/>
      <c r="R63" s="37"/>
      <c r="S63" s="36"/>
      <c r="T63" s="37"/>
      <c r="U63" s="38"/>
      <c r="V63" s="37"/>
    </row>
    <row r="64" spans="1:22" s="1" customFormat="1" x14ac:dyDescent="0.2">
      <c r="A64" s="23"/>
      <c r="B64" s="24"/>
      <c r="C64" s="24"/>
      <c r="D64" s="24"/>
      <c r="E64" s="24"/>
      <c r="F64" s="25"/>
      <c r="G64" s="24"/>
      <c r="H64" s="24"/>
      <c r="I64" s="19"/>
      <c r="J64" s="19"/>
      <c r="K64" s="26"/>
      <c r="L64" s="28">
        <v>1686</v>
      </c>
      <c r="M64" s="36"/>
      <c r="N64" s="37"/>
      <c r="O64" s="36"/>
      <c r="P64" s="37"/>
      <c r="Q64" s="36"/>
      <c r="R64" s="37"/>
      <c r="S64" s="36"/>
      <c r="T64" s="37"/>
      <c r="U64" s="38"/>
      <c r="V64" s="37"/>
    </row>
    <row r="65" spans="1:22" s="1" customFormat="1" x14ac:dyDescent="0.2">
      <c r="A65" s="28"/>
      <c r="I65" s="2"/>
      <c r="J65" s="2"/>
      <c r="K65" s="21"/>
      <c r="L65" s="28">
        <v>1925</v>
      </c>
      <c r="M65" s="36"/>
      <c r="N65" s="37"/>
      <c r="O65" s="36"/>
      <c r="P65" s="37"/>
      <c r="Q65" s="36"/>
      <c r="R65" s="37"/>
      <c r="S65" s="36"/>
      <c r="T65" s="37"/>
      <c r="U65" s="38"/>
      <c r="V65" s="37"/>
    </row>
    <row r="66" spans="1:22" s="1" customFormat="1" x14ac:dyDescent="0.2">
      <c r="A66" s="28"/>
      <c r="I66" s="2"/>
      <c r="J66" s="2"/>
      <c r="K66" s="21"/>
      <c r="L66" s="28">
        <v>1969</v>
      </c>
      <c r="M66" s="36"/>
      <c r="N66" s="37"/>
      <c r="O66" s="36"/>
      <c r="P66" s="37"/>
      <c r="Q66" s="36"/>
      <c r="R66" s="37"/>
      <c r="S66" s="36"/>
      <c r="T66" s="37"/>
      <c r="U66" s="38"/>
      <c r="V66" s="37"/>
    </row>
    <row r="67" spans="1:22" s="1" customFormat="1" x14ac:dyDescent="0.2">
      <c r="A67" s="28"/>
      <c r="I67" s="2"/>
      <c r="J67" s="2"/>
      <c r="K67" s="21"/>
      <c r="L67" s="28">
        <v>1987</v>
      </c>
      <c r="M67" s="36"/>
      <c r="N67" s="37"/>
      <c r="O67" s="36"/>
      <c r="P67" s="37"/>
      <c r="Q67" s="36"/>
      <c r="R67" s="37"/>
      <c r="S67" s="36"/>
      <c r="T67" s="37"/>
      <c r="U67" s="38"/>
      <c r="V67" s="37"/>
    </row>
    <row r="68" spans="1:22" s="1" customFormat="1" x14ac:dyDescent="0.2">
      <c r="A68" s="28"/>
      <c r="I68" s="2"/>
      <c r="J68" s="2"/>
      <c r="K68" s="21"/>
      <c r="L68" s="28">
        <v>2014</v>
      </c>
      <c r="M68" s="36"/>
      <c r="N68" s="37"/>
      <c r="O68" s="36"/>
      <c r="P68" s="37"/>
      <c r="Q68" s="36"/>
      <c r="R68" s="37"/>
      <c r="S68" s="36"/>
      <c r="T68" s="37"/>
      <c r="U68" s="38"/>
      <c r="V68" s="37"/>
    </row>
    <row r="69" spans="1:22" s="1" customFormat="1" x14ac:dyDescent="0.2">
      <c r="A69" s="28"/>
      <c r="I69" s="2"/>
      <c r="J69" s="2"/>
      <c r="K69" s="21"/>
      <c r="L69" s="28">
        <v>2021</v>
      </c>
      <c r="M69" s="36"/>
      <c r="N69" s="37"/>
      <c r="O69" s="36"/>
      <c r="P69" s="37"/>
      <c r="Q69" s="36"/>
      <c r="R69" s="37"/>
      <c r="S69" s="36"/>
      <c r="T69" s="37"/>
      <c r="U69" s="38"/>
      <c r="V69" s="37"/>
    </row>
    <row r="70" spans="1:22" s="1" customFormat="1" x14ac:dyDescent="0.2">
      <c r="A70" s="28"/>
      <c r="I70" s="2"/>
      <c r="J70" s="2"/>
      <c r="K70" s="21"/>
      <c r="L70" s="28">
        <v>3183</v>
      </c>
      <c r="M70" s="36"/>
      <c r="N70" s="37"/>
      <c r="O70" s="36"/>
      <c r="P70" s="37"/>
      <c r="Q70" s="36"/>
      <c r="R70" s="37"/>
      <c r="S70" s="36"/>
      <c r="T70" s="37"/>
      <c r="U70" s="38"/>
      <c r="V70" s="37"/>
    </row>
    <row r="71" spans="1:22" s="1" customFormat="1" x14ac:dyDescent="0.2">
      <c r="A71" s="28"/>
      <c r="I71" s="2"/>
      <c r="J71" s="2"/>
      <c r="K71" s="21"/>
      <c r="L71" s="28">
        <v>5312</v>
      </c>
      <c r="M71" s="36"/>
      <c r="N71" s="37"/>
      <c r="O71" s="36"/>
      <c r="P71" s="37"/>
      <c r="Q71" s="36"/>
      <c r="R71" s="37"/>
      <c r="S71" s="36"/>
      <c r="T71" s="37"/>
      <c r="U71" s="38"/>
      <c r="V71" s="37"/>
    </row>
    <row r="72" spans="1:22" s="1" customFormat="1" x14ac:dyDescent="0.2">
      <c r="A72" s="28"/>
      <c r="I72" s="2"/>
      <c r="J72" s="2"/>
      <c r="K72" s="21"/>
      <c r="L72" s="28">
        <v>5396</v>
      </c>
      <c r="M72" s="36"/>
      <c r="N72" s="37"/>
      <c r="O72" s="36"/>
      <c r="P72" s="37"/>
      <c r="Q72" s="36"/>
      <c r="R72" s="37"/>
      <c r="S72" s="36"/>
      <c r="T72" s="37"/>
      <c r="U72" s="38"/>
      <c r="V72" s="37"/>
    </row>
    <row r="73" spans="1:22" s="1" customFormat="1" x14ac:dyDescent="0.2">
      <c r="A73" s="28"/>
      <c r="I73" s="2"/>
      <c r="J73" s="2"/>
      <c r="K73" s="21"/>
      <c r="L73" s="28">
        <v>6195</v>
      </c>
      <c r="M73" s="36"/>
      <c r="N73" s="37"/>
      <c r="O73" s="36"/>
      <c r="P73" s="37"/>
      <c r="Q73" s="36"/>
      <c r="R73" s="37"/>
      <c r="S73" s="36"/>
      <c r="T73" s="37"/>
      <c r="U73" s="38"/>
      <c r="V73" s="37"/>
    </row>
    <row r="74" spans="1:22" s="1" customFormat="1" x14ac:dyDescent="0.2">
      <c r="A74" s="28"/>
      <c r="I74" s="2"/>
      <c r="J74" s="2"/>
      <c r="K74" s="21"/>
      <c r="L74" s="28">
        <v>6234</v>
      </c>
      <c r="M74" s="36"/>
      <c r="N74" s="37"/>
      <c r="O74" s="36"/>
      <c r="P74" s="37"/>
      <c r="Q74" s="36"/>
      <c r="R74" s="37"/>
      <c r="S74" s="36"/>
      <c r="T74" s="37"/>
      <c r="U74" s="38"/>
      <c r="V74" s="37"/>
    </row>
    <row r="75" spans="1:22" s="1" customFormat="1" x14ac:dyDescent="0.2">
      <c r="A75" s="28"/>
      <c r="I75" s="2"/>
      <c r="J75" s="2"/>
      <c r="K75" s="21"/>
      <c r="L75" s="28">
        <v>6582</v>
      </c>
      <c r="M75" s="36"/>
      <c r="N75" s="37"/>
      <c r="O75" s="36"/>
      <c r="P75" s="37"/>
      <c r="Q75" s="36"/>
      <c r="R75" s="37"/>
      <c r="S75" s="36"/>
      <c r="T75" s="37"/>
      <c r="U75" s="38"/>
      <c r="V75" s="37"/>
    </row>
    <row r="76" spans="1:22" s="1" customFormat="1" x14ac:dyDescent="0.2">
      <c r="A76" s="28"/>
      <c r="I76" s="2"/>
      <c r="J76" s="2"/>
      <c r="K76" s="21"/>
      <c r="L76" s="23">
        <v>6636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" customFormat="1" x14ac:dyDescent="0.2">
      <c r="A77" s="31"/>
      <c r="I77" s="2"/>
      <c r="J77" s="2"/>
      <c r="K77" s="21"/>
      <c r="L77" s="28">
        <v>8302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" customFormat="1" x14ac:dyDescent="0.2">
      <c r="A78" s="28"/>
      <c r="I78" s="2"/>
      <c r="J78" s="2"/>
      <c r="K78" s="21"/>
      <c r="L78" s="22">
        <v>9107</v>
      </c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" customFormat="1" x14ac:dyDescent="0.2">
      <c r="A79" s="28"/>
      <c r="I79" s="2"/>
      <c r="J79" s="2"/>
      <c r="K79" s="21"/>
      <c r="L79" s="31">
        <v>9987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" customFormat="1" ht="15" x14ac:dyDescent="0.25">
      <c r="A80" s="28"/>
      <c r="I80" s="2"/>
      <c r="J80" s="2"/>
      <c r="K80" s="21"/>
      <c r="L80"/>
      <c r="M80"/>
      <c r="N80"/>
      <c r="O80"/>
      <c r="P80"/>
      <c r="Q80"/>
      <c r="R80"/>
      <c r="S80"/>
      <c r="T80"/>
      <c r="U80"/>
      <c r="V80"/>
    </row>
    <row r="81" spans="1:22" s="1" customFormat="1" ht="15" x14ac:dyDescent="0.25">
      <c r="A81" s="28"/>
      <c r="I81" s="2"/>
      <c r="J81" s="2"/>
      <c r="K81" s="21"/>
      <c r="L81"/>
      <c r="M81"/>
      <c r="N81"/>
      <c r="O81"/>
      <c r="P81"/>
      <c r="Q81"/>
      <c r="R81"/>
      <c r="S81"/>
      <c r="T81"/>
      <c r="U81"/>
      <c r="V81"/>
    </row>
    <row r="82" spans="1:22" s="1" customFormat="1" ht="15" x14ac:dyDescent="0.25">
      <c r="A82" s="28"/>
      <c r="I82" s="2"/>
      <c r="J82" s="2"/>
      <c r="K82" s="21"/>
      <c r="L82"/>
      <c r="M82"/>
      <c r="N82"/>
      <c r="O82"/>
      <c r="P82"/>
      <c r="Q82"/>
      <c r="R82"/>
      <c r="S82"/>
      <c r="T82"/>
      <c r="U82"/>
      <c r="V82"/>
    </row>
    <row r="83" spans="1:22" s="1" customFormat="1" ht="15" x14ac:dyDescent="0.25">
      <c r="A83" s="28"/>
      <c r="I83" s="2"/>
      <c r="J83" s="2"/>
      <c r="K83" s="21"/>
      <c r="L83"/>
      <c r="M83"/>
      <c r="N83"/>
      <c r="O83"/>
      <c r="P83"/>
      <c r="Q83"/>
      <c r="R83"/>
      <c r="S83"/>
      <c r="T83"/>
      <c r="U83"/>
      <c r="V83"/>
    </row>
    <row r="84" spans="1:22" s="1" customFormat="1" ht="15" x14ac:dyDescent="0.25">
      <c r="A84" s="28"/>
      <c r="I84" s="2"/>
      <c r="J84" s="2"/>
      <c r="K84" s="21"/>
      <c r="L84"/>
      <c r="M84"/>
      <c r="N84"/>
      <c r="O84"/>
      <c r="P84"/>
      <c r="Q84"/>
      <c r="R84"/>
      <c r="S84"/>
      <c r="T84"/>
      <c r="U84"/>
      <c r="V84"/>
    </row>
    <row r="85" spans="1:22" s="1" customFormat="1" ht="15" x14ac:dyDescent="0.25">
      <c r="A85" s="28"/>
      <c r="I85" s="2"/>
      <c r="J85" s="2"/>
      <c r="K85" s="21"/>
      <c r="L85"/>
      <c r="M85"/>
      <c r="N85"/>
      <c r="O85"/>
      <c r="P85"/>
      <c r="Q85"/>
      <c r="R85"/>
      <c r="S85"/>
      <c r="T85"/>
      <c r="U85"/>
      <c r="V85"/>
    </row>
    <row r="86" spans="1:22" s="1" customFormat="1" ht="15" x14ac:dyDescent="0.25">
      <c r="A86" s="28"/>
      <c r="I86" s="2"/>
      <c r="J86" s="2"/>
      <c r="K86" s="21"/>
      <c r="L86"/>
      <c r="M86"/>
      <c r="N86"/>
      <c r="O86"/>
      <c r="P86"/>
      <c r="Q86"/>
      <c r="R86"/>
      <c r="S86"/>
      <c r="T86"/>
      <c r="U86"/>
      <c r="V86"/>
    </row>
    <row r="87" spans="1:22" s="1" customFormat="1" ht="15" x14ac:dyDescent="0.25">
      <c r="A87" s="28"/>
      <c r="I87" s="2"/>
      <c r="J87" s="2"/>
      <c r="K87" s="21"/>
      <c r="L87"/>
      <c r="M87"/>
      <c r="N87"/>
      <c r="O87"/>
      <c r="P87"/>
      <c r="Q87"/>
      <c r="R87"/>
      <c r="S87"/>
      <c r="T87"/>
      <c r="U87"/>
      <c r="V87"/>
    </row>
    <row r="88" spans="1:22" s="1" customFormat="1" ht="15" x14ac:dyDescent="0.25">
      <c r="A88" s="28"/>
      <c r="I88" s="2"/>
      <c r="J88" s="2"/>
      <c r="K88" s="21"/>
      <c r="L88"/>
      <c r="M88"/>
      <c r="N88"/>
      <c r="O88"/>
      <c r="P88"/>
      <c r="Q88"/>
      <c r="R88"/>
      <c r="S88"/>
      <c r="T88"/>
      <c r="U88"/>
      <c r="V88"/>
    </row>
    <row r="89" spans="1:22" s="1" customFormat="1" ht="15" x14ac:dyDescent="0.25">
      <c r="A89" s="28"/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1:22" s="1" customFormat="1" ht="15" x14ac:dyDescent="0.25">
      <c r="A90" s="31"/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1:22" s="1" customFormat="1" ht="15" x14ac:dyDescent="0.25">
      <c r="A91" s="31"/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1:22" s="1" customFormat="1" ht="58.5" customHeight="1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1:22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1:22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1:22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1:22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2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2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2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2" s="1" customFormat="1" ht="15" x14ac:dyDescent="0.25">
      <c r="I100" s="2"/>
      <c r="J100" s="2"/>
      <c r="K100" s="21"/>
      <c r="L100"/>
      <c r="M100"/>
      <c r="N100"/>
      <c r="O100"/>
      <c r="P100"/>
      <c r="Q100"/>
      <c r="R100"/>
      <c r="S100"/>
      <c r="T100"/>
      <c r="U100"/>
      <c r="V100"/>
    </row>
    <row r="101" spans="9:22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2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2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</row>
    <row r="104" spans="9:22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</row>
    <row r="105" spans="9:22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</row>
    <row r="106" spans="9:22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</row>
    <row r="107" spans="9:22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</row>
    <row r="108" spans="9:22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</row>
    <row r="109" spans="9:22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</row>
    <row r="110" spans="9:22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</row>
    <row r="111" spans="9:22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</row>
    <row r="112" spans="9:22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</row>
    <row r="113" spans="9:22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</row>
    <row r="114" spans="9:22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</row>
    <row r="115" spans="9:22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</row>
    <row r="116" spans="9:22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</row>
    <row r="117" spans="9:22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</row>
    <row r="118" spans="9:22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</row>
    <row r="119" spans="9:22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</row>
    <row r="120" spans="9:22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</row>
    <row r="121" spans="9:22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</row>
    <row r="122" spans="9:22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</row>
    <row r="123" spans="9:22" s="1" customFormat="1" ht="15" x14ac:dyDescent="0.25">
      <c r="I123" s="2"/>
      <c r="J123" s="2"/>
      <c r="K123" s="21"/>
      <c r="L123"/>
      <c r="M123"/>
      <c r="N123"/>
      <c r="O123"/>
      <c r="P123"/>
      <c r="Q123"/>
      <c r="R123"/>
      <c r="S123"/>
      <c r="T123"/>
      <c r="U123"/>
      <c r="V123"/>
    </row>
    <row r="124" spans="9:22" s="1" customFormat="1" ht="15" x14ac:dyDescent="0.25">
      <c r="I124" s="2"/>
      <c r="J124" s="2"/>
      <c r="K124" s="21"/>
      <c r="L124"/>
      <c r="M124"/>
      <c r="N124"/>
      <c r="O124"/>
      <c r="P124"/>
      <c r="Q124"/>
      <c r="R124"/>
      <c r="S124"/>
      <c r="T124"/>
      <c r="U124"/>
      <c r="V124"/>
    </row>
    <row r="125" spans="9:22" s="1" customFormat="1" ht="15" x14ac:dyDescent="0.25">
      <c r="I125" s="2"/>
      <c r="J125" s="2"/>
      <c r="K125" s="21"/>
      <c r="L125"/>
      <c r="M125"/>
      <c r="N125"/>
      <c r="O125"/>
      <c r="P125"/>
      <c r="Q125"/>
      <c r="R125"/>
      <c r="S125"/>
      <c r="T125"/>
      <c r="U125"/>
      <c r="V125"/>
    </row>
    <row r="126" spans="9:22" s="1" customFormat="1" ht="15" x14ac:dyDescent="0.25">
      <c r="I126" s="2"/>
      <c r="J126" s="2"/>
      <c r="K126" s="21"/>
      <c r="L126"/>
      <c r="M126"/>
      <c r="N126"/>
      <c r="O126"/>
      <c r="P126"/>
      <c r="Q126"/>
      <c r="R126"/>
      <c r="S126"/>
      <c r="T126"/>
      <c r="U126"/>
      <c r="V126"/>
    </row>
    <row r="127" spans="9:22" s="1" customFormat="1" ht="15" x14ac:dyDescent="0.25">
      <c r="I127" s="2"/>
      <c r="J127" s="2"/>
      <c r="K127" s="21"/>
      <c r="L127"/>
      <c r="M127"/>
      <c r="N127"/>
      <c r="O127"/>
      <c r="P127"/>
      <c r="Q127"/>
      <c r="R127"/>
      <c r="S127"/>
      <c r="T127"/>
      <c r="U127"/>
      <c r="V127"/>
    </row>
    <row r="128" spans="9:22" s="1" customFormat="1" ht="15" x14ac:dyDescent="0.25">
      <c r="I128" s="2"/>
      <c r="J128" s="2"/>
      <c r="K128" s="21"/>
      <c r="L128"/>
      <c r="M128"/>
      <c r="N128"/>
      <c r="O128"/>
      <c r="P128"/>
      <c r="Q128"/>
      <c r="R128"/>
      <c r="S128"/>
      <c r="T128"/>
      <c r="U128"/>
      <c r="V128"/>
    </row>
    <row r="129" spans="9:24" s="1" customFormat="1" ht="15" x14ac:dyDescent="0.25">
      <c r="I129" s="2"/>
      <c r="J129" s="2"/>
      <c r="K129" s="21"/>
      <c r="L129"/>
      <c r="M129"/>
      <c r="N129"/>
      <c r="O129"/>
      <c r="P129"/>
      <c r="Q129"/>
      <c r="R129"/>
      <c r="S129"/>
      <c r="T129"/>
      <c r="U129"/>
      <c r="V129"/>
    </row>
    <row r="130" spans="9:24" s="1" customFormat="1" ht="15" x14ac:dyDescent="0.25">
      <c r="I130" s="2"/>
      <c r="J130" s="2"/>
      <c r="K130" s="21"/>
      <c r="L130"/>
      <c r="M130"/>
      <c r="N130"/>
      <c r="O130"/>
      <c r="P130"/>
      <c r="Q130"/>
      <c r="R130"/>
      <c r="S130"/>
      <c r="T130"/>
      <c r="U130"/>
      <c r="V130"/>
    </row>
    <row r="131" spans="9:24" s="1" customFormat="1" ht="15" x14ac:dyDescent="0.25">
      <c r="I131" s="2"/>
      <c r="J131" s="2"/>
      <c r="K131" s="22"/>
      <c r="L131"/>
      <c r="M131"/>
      <c r="N131"/>
      <c r="O131"/>
      <c r="P131"/>
      <c r="Q131"/>
      <c r="R131"/>
      <c r="S131"/>
      <c r="T131"/>
      <c r="U131"/>
      <c r="V131"/>
    </row>
    <row r="132" spans="9:24" s="1" customFormat="1" ht="15" x14ac:dyDescent="0.25">
      <c r="I132" s="2"/>
      <c r="J132" s="2"/>
      <c r="K132" s="21"/>
      <c r="L132"/>
      <c r="M132"/>
      <c r="N132"/>
      <c r="O132"/>
      <c r="P132"/>
      <c r="Q132"/>
      <c r="R132"/>
      <c r="S132"/>
      <c r="T132"/>
      <c r="U132"/>
      <c r="V132"/>
    </row>
    <row r="133" spans="9:24" s="1" customFormat="1" ht="15" x14ac:dyDescent="0.25">
      <c r="I133" s="2"/>
      <c r="J133" s="2"/>
      <c r="K133" s="21"/>
      <c r="L133"/>
      <c r="M133"/>
      <c r="N133"/>
      <c r="O133"/>
      <c r="P133"/>
      <c r="Q133"/>
      <c r="R133"/>
      <c r="S133"/>
      <c r="T133"/>
      <c r="U133"/>
      <c r="V133"/>
    </row>
    <row r="134" spans="9:24" s="1" customFormat="1" ht="15" x14ac:dyDescent="0.25">
      <c r="I134" s="2"/>
      <c r="J134" s="2"/>
      <c r="K134" s="21"/>
      <c r="L134"/>
      <c r="M134"/>
      <c r="N134"/>
      <c r="O134"/>
      <c r="P134"/>
      <c r="Q134"/>
      <c r="R134"/>
      <c r="S134"/>
      <c r="T134"/>
      <c r="U134"/>
      <c r="V134"/>
      <c r="W134" s="22"/>
      <c r="X134" s="22"/>
    </row>
    <row r="135" spans="9:24" s="1" customFormat="1" ht="15" x14ac:dyDescent="0.25">
      <c r="I135" s="2"/>
      <c r="J135" s="2"/>
      <c r="K135" s="21"/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9:24" s="1" customFormat="1" ht="15" x14ac:dyDescent="0.25">
      <c r="I136" s="2"/>
      <c r="J136" s="2"/>
      <c r="K136" s="21"/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9:24" s="1" customFormat="1" ht="15" x14ac:dyDescent="0.25">
      <c r="I137" s="2"/>
      <c r="J137" s="2"/>
      <c r="K137" s="21"/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9:24" s="1" customFormat="1" ht="15" x14ac:dyDescent="0.25">
      <c r="I138" s="2"/>
      <c r="J138" s="2"/>
      <c r="K138" s="21"/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9:24" s="1" customFormat="1" ht="15" x14ac:dyDescent="0.25">
      <c r="I139" s="2"/>
      <c r="J139" s="2"/>
      <c r="K139" s="21"/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  <row r="140" spans="9:24" s="1" customFormat="1" ht="15" x14ac:dyDescent="0.25">
      <c r="I140" s="2"/>
      <c r="J140" s="2"/>
      <c r="K140" s="21"/>
      <c r="L140"/>
      <c r="M140"/>
      <c r="N140"/>
      <c r="O140"/>
      <c r="P140"/>
      <c r="Q140"/>
      <c r="R140"/>
      <c r="S140"/>
      <c r="T140"/>
      <c r="U140"/>
      <c r="V140"/>
      <c r="W140" s="22"/>
      <c r="X140" s="22"/>
    </row>
    <row r="141" spans="9:24" s="1" customFormat="1" ht="15" x14ac:dyDescent="0.25">
      <c r="I141" s="2"/>
      <c r="J141" s="2"/>
      <c r="K141" s="21"/>
      <c r="L141"/>
      <c r="M141"/>
      <c r="N141"/>
      <c r="O141"/>
      <c r="P141"/>
      <c r="Q141"/>
      <c r="R141"/>
      <c r="S141"/>
      <c r="T141"/>
      <c r="U141"/>
      <c r="V141"/>
      <c r="W141" s="22"/>
      <c r="X141" s="22"/>
    </row>
    <row r="142" spans="9:24" s="1" customFormat="1" ht="15" x14ac:dyDescent="0.25">
      <c r="I142" s="2"/>
      <c r="J142" s="2"/>
      <c r="K142" s="21"/>
      <c r="L142"/>
      <c r="M142"/>
      <c r="N142"/>
      <c r="O142"/>
      <c r="P142"/>
      <c r="Q142"/>
      <c r="R142"/>
      <c r="S142"/>
      <c r="T142"/>
      <c r="U142"/>
      <c r="V142"/>
      <c r="W142" s="22"/>
      <c r="X142" s="22"/>
    </row>
    <row r="143" spans="9:24" s="1" customFormat="1" ht="15" x14ac:dyDescent="0.25">
      <c r="I143" s="2"/>
      <c r="J143" s="2"/>
      <c r="K143" s="21"/>
      <c r="L143"/>
      <c r="M143"/>
      <c r="N143"/>
      <c r="O143"/>
      <c r="P143"/>
      <c r="Q143"/>
      <c r="R143"/>
      <c r="S143"/>
      <c r="T143"/>
      <c r="U143"/>
      <c r="V143"/>
      <c r="W143" s="22"/>
      <c r="X143" s="22"/>
    </row>
    <row r="144" spans="9:24" s="1" customFormat="1" ht="15" x14ac:dyDescent="0.25">
      <c r="I144" s="2"/>
      <c r="J144" s="2"/>
      <c r="K144" s="21"/>
      <c r="L144"/>
      <c r="M144"/>
      <c r="N144"/>
      <c r="O144"/>
      <c r="P144"/>
      <c r="Q144"/>
      <c r="R144"/>
      <c r="S144"/>
      <c r="T144"/>
      <c r="U144"/>
      <c r="V144"/>
      <c r="W144" s="22"/>
      <c r="X144" s="22"/>
    </row>
    <row r="145" spans="9:24" s="1" customFormat="1" ht="15" x14ac:dyDescent="0.25">
      <c r="I145" s="2"/>
      <c r="J145" s="2"/>
      <c r="K145" s="21"/>
      <c r="L145"/>
      <c r="M145"/>
      <c r="N145"/>
      <c r="O145"/>
      <c r="P145"/>
      <c r="Q145"/>
      <c r="R145"/>
      <c r="S145"/>
      <c r="T145"/>
      <c r="U145"/>
      <c r="V145"/>
      <c r="W145" s="22"/>
      <c r="X145" s="22"/>
    </row>
    <row r="146" spans="9:24" s="1" customFormat="1" ht="15" x14ac:dyDescent="0.25">
      <c r="I146" s="2"/>
      <c r="J146" s="2"/>
      <c r="K146" s="21"/>
      <c r="L146"/>
      <c r="M146"/>
      <c r="N146"/>
      <c r="O146"/>
      <c r="P146"/>
      <c r="Q146"/>
      <c r="R146"/>
      <c r="S146"/>
      <c r="T146"/>
      <c r="U146"/>
      <c r="V146"/>
      <c r="W146" s="22"/>
      <c r="X146" s="22"/>
    </row>
    <row r="147" spans="9:24" s="1" customFormat="1" ht="15" x14ac:dyDescent="0.25">
      <c r="I147" s="2"/>
      <c r="J147" s="2"/>
      <c r="K147" s="21"/>
      <c r="L147"/>
      <c r="M147"/>
      <c r="N147"/>
      <c r="O147"/>
      <c r="P147"/>
      <c r="Q147"/>
      <c r="R147"/>
      <c r="S147"/>
      <c r="T147"/>
      <c r="U147"/>
      <c r="V147"/>
      <c r="W147" s="22"/>
      <c r="X147" s="22"/>
    </row>
    <row r="148" spans="9:24" s="1" customFormat="1" ht="15" x14ac:dyDescent="0.25">
      <c r="I148" s="2"/>
      <c r="J148" s="2"/>
      <c r="K148" s="21"/>
      <c r="L148"/>
      <c r="M148"/>
      <c r="N148"/>
      <c r="O148"/>
      <c r="P148"/>
      <c r="Q148"/>
      <c r="R148"/>
      <c r="S148"/>
      <c r="T148"/>
      <c r="U148"/>
      <c r="V148"/>
      <c r="W148" s="22"/>
      <c r="X148" s="22"/>
    </row>
    <row r="149" spans="9:24" s="1" customFormat="1" ht="15" x14ac:dyDescent="0.25">
      <c r="I149" s="2"/>
      <c r="J149" s="2"/>
      <c r="K149" s="21"/>
      <c r="L149"/>
      <c r="M149"/>
      <c r="N149"/>
      <c r="O149"/>
      <c r="P149"/>
      <c r="Q149"/>
      <c r="R149"/>
      <c r="S149"/>
      <c r="T149"/>
      <c r="U149"/>
      <c r="V149"/>
      <c r="W149" s="22"/>
      <c r="X149" s="22"/>
    </row>
    <row r="150" spans="9:24" s="1" customFormat="1" ht="15" x14ac:dyDescent="0.25">
      <c r="I150" s="2"/>
      <c r="J150" s="2"/>
      <c r="K150" s="21"/>
      <c r="L150"/>
      <c r="M150"/>
      <c r="N150"/>
      <c r="O150"/>
      <c r="P150"/>
      <c r="Q150"/>
      <c r="R150"/>
      <c r="S150"/>
      <c r="T150"/>
      <c r="U150"/>
      <c r="V150"/>
      <c r="W150" s="22"/>
      <c r="X150" s="22"/>
    </row>
    <row r="151" spans="9:24" s="1" customFormat="1" ht="15" x14ac:dyDescent="0.25">
      <c r="I151" s="2"/>
      <c r="J151" s="2"/>
      <c r="K151" s="21"/>
      <c r="L151"/>
      <c r="M151"/>
      <c r="N151"/>
      <c r="O151"/>
      <c r="P151"/>
      <c r="Q151"/>
      <c r="R151"/>
      <c r="S151"/>
      <c r="T151"/>
      <c r="U151"/>
      <c r="V151"/>
      <c r="W151" s="22"/>
      <c r="X151" s="22"/>
    </row>
    <row r="152" spans="9:24" s="1" customFormat="1" ht="15" x14ac:dyDescent="0.25">
      <c r="I152" s="2"/>
      <c r="J152" s="2"/>
      <c r="K152" s="21"/>
      <c r="L152"/>
      <c r="M152"/>
      <c r="N152"/>
      <c r="O152"/>
      <c r="P152"/>
      <c r="Q152"/>
      <c r="R152"/>
      <c r="S152"/>
      <c r="T152"/>
      <c r="U152"/>
      <c r="V152"/>
      <c r="W152" s="22"/>
      <c r="X152" s="22"/>
    </row>
    <row r="153" spans="9:24" s="1" customFormat="1" ht="15" x14ac:dyDescent="0.25">
      <c r="I153" s="2"/>
      <c r="J153" s="2"/>
      <c r="K153" s="21"/>
      <c r="L153"/>
      <c r="M153"/>
      <c r="N153"/>
      <c r="O153"/>
      <c r="P153"/>
      <c r="Q153"/>
      <c r="R153"/>
      <c r="S153"/>
      <c r="T153"/>
      <c r="U153"/>
      <c r="V153"/>
      <c r="W153" s="22"/>
      <c r="X153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22"/>
  <sheetViews>
    <sheetView topLeftCell="A2" zoomScale="150" zoomScaleNormal="150" workbookViewId="0">
      <selection activeCell="K12" sqref="K12"/>
    </sheetView>
  </sheetViews>
  <sheetFormatPr defaultColWidth="4.140625" defaultRowHeight="11.25" x14ac:dyDescent="0.2"/>
  <cols>
    <col min="1" max="1" width="4.425781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7.28515625" style="1" bestFit="1" customWidth="1"/>
    <col min="27" max="27" width="8" style="1" bestFit="1" customWidth="1"/>
    <col min="28" max="28" width="9.140625" style="1" bestFit="1" customWidth="1"/>
    <col min="29" max="29" width="11.28515625" style="1" customWidth="1"/>
    <col min="30" max="252" width="4.140625" style="1"/>
    <col min="253" max="16384" width="4.140625" style="22"/>
  </cols>
  <sheetData>
    <row r="1" spans="1:27" ht="15" customHeight="1" thickBot="1" x14ac:dyDescent="0.25">
      <c r="A1" s="98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7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7" ht="12" thickBot="1" x14ac:dyDescent="0.25">
      <c r="A3" s="28">
        <v>571</v>
      </c>
      <c r="B3" s="1">
        <f t="shared" ref="B3:K3" si="0">M3+M15+M28+M40</f>
        <v>9</v>
      </c>
      <c r="C3" s="1">
        <f t="shared" si="0"/>
        <v>4</v>
      </c>
      <c r="D3" s="1">
        <f t="shared" si="0"/>
        <v>9</v>
      </c>
      <c r="E3" s="1">
        <f t="shared" si="0"/>
        <v>2</v>
      </c>
      <c r="F3" s="1">
        <f t="shared" si="0"/>
        <v>3</v>
      </c>
      <c r="G3" s="1">
        <f t="shared" si="0"/>
        <v>14</v>
      </c>
      <c r="H3" s="1">
        <f t="shared" si="0"/>
        <v>5</v>
      </c>
      <c r="I3" s="1">
        <f t="shared" si="0"/>
        <v>141</v>
      </c>
      <c r="J3" s="1">
        <f t="shared" si="0"/>
        <v>296</v>
      </c>
      <c r="K3" s="57">
        <f t="shared" si="0"/>
        <v>1820</v>
      </c>
      <c r="L3" s="28">
        <v>571</v>
      </c>
      <c r="M3" s="36">
        <v>3</v>
      </c>
      <c r="N3" s="37">
        <v>2</v>
      </c>
      <c r="O3" s="36">
        <v>2</v>
      </c>
      <c r="P3" s="37">
        <v>0</v>
      </c>
      <c r="Q3" s="36">
        <v>1</v>
      </c>
      <c r="R3" s="37">
        <v>0</v>
      </c>
      <c r="S3" s="36">
        <v>2</v>
      </c>
      <c r="T3" s="37">
        <v>55</v>
      </c>
      <c r="U3" s="38">
        <v>155</v>
      </c>
      <c r="V3" s="37">
        <v>200</v>
      </c>
    </row>
    <row r="4" spans="1:27" ht="12" thickBot="1" x14ac:dyDescent="0.25">
      <c r="A4" s="23">
        <v>1108</v>
      </c>
      <c r="B4" s="1">
        <f t="shared" ref="B4:K4" si="1">M4+M16+M29+M41</f>
        <v>65</v>
      </c>
      <c r="C4" s="1">
        <f t="shared" si="1"/>
        <v>92</v>
      </c>
      <c r="D4" s="1">
        <f t="shared" si="1"/>
        <v>629</v>
      </c>
      <c r="E4" s="1">
        <f t="shared" si="1"/>
        <v>286</v>
      </c>
      <c r="F4" s="1">
        <f t="shared" si="1"/>
        <v>99</v>
      </c>
      <c r="G4" s="1">
        <f t="shared" si="1"/>
        <v>1448</v>
      </c>
      <c r="H4" s="1">
        <f t="shared" si="1"/>
        <v>172</v>
      </c>
      <c r="I4" s="1">
        <f t="shared" si="1"/>
        <v>92847</v>
      </c>
      <c r="J4" s="1">
        <f t="shared" si="1"/>
        <v>49972</v>
      </c>
      <c r="K4" s="57">
        <f t="shared" si="1"/>
        <v>73007</v>
      </c>
      <c r="L4" s="28">
        <v>1108</v>
      </c>
      <c r="M4" s="36">
        <v>35</v>
      </c>
      <c r="N4" s="37">
        <v>15</v>
      </c>
      <c r="O4" s="36">
        <v>352</v>
      </c>
      <c r="P4" s="37">
        <v>166</v>
      </c>
      <c r="Q4" s="36">
        <v>43</v>
      </c>
      <c r="R4" s="37">
        <v>624</v>
      </c>
      <c r="S4" s="36">
        <v>90</v>
      </c>
      <c r="T4" s="91">
        <v>51103</v>
      </c>
      <c r="U4" s="38">
        <v>26070</v>
      </c>
      <c r="V4" s="91">
        <v>25849</v>
      </c>
    </row>
    <row r="5" spans="1:27" ht="12" thickBot="1" x14ac:dyDescent="0.25">
      <c r="A5" s="28">
        <v>1282</v>
      </c>
      <c r="B5" s="1">
        <f t="shared" ref="B5:K5" si="2">M5+M17+M30+M42</f>
        <v>37</v>
      </c>
      <c r="C5" s="1">
        <f t="shared" si="2"/>
        <v>11</v>
      </c>
      <c r="D5" s="1">
        <f t="shared" si="2"/>
        <v>15</v>
      </c>
      <c r="E5" s="1">
        <f t="shared" si="2"/>
        <v>2</v>
      </c>
      <c r="F5" s="1">
        <f t="shared" si="2"/>
        <v>4</v>
      </c>
      <c r="G5" s="1">
        <f t="shared" si="2"/>
        <v>18</v>
      </c>
      <c r="H5" s="1">
        <f t="shared" si="2"/>
        <v>1</v>
      </c>
      <c r="I5" s="1">
        <f t="shared" si="2"/>
        <v>931</v>
      </c>
      <c r="J5" s="1">
        <f t="shared" si="2"/>
        <v>703</v>
      </c>
      <c r="K5" s="57">
        <f t="shared" si="2"/>
        <v>3105</v>
      </c>
      <c r="L5" s="28">
        <v>1282</v>
      </c>
      <c r="M5" s="36">
        <v>21</v>
      </c>
      <c r="N5" s="37">
        <v>3</v>
      </c>
      <c r="O5" s="36">
        <v>5</v>
      </c>
      <c r="P5" s="37">
        <v>0</v>
      </c>
      <c r="Q5" s="36">
        <v>1</v>
      </c>
      <c r="R5" s="37">
        <v>6</v>
      </c>
      <c r="S5" s="36">
        <v>0</v>
      </c>
      <c r="T5" s="37">
        <v>548</v>
      </c>
      <c r="U5" s="38">
        <v>380</v>
      </c>
      <c r="V5" s="37">
        <v>1425</v>
      </c>
    </row>
    <row r="6" spans="1:27" ht="12" thickBot="1" x14ac:dyDescent="0.25">
      <c r="A6" s="28">
        <v>1472</v>
      </c>
      <c r="B6" s="1">
        <f t="shared" ref="B6:K6" si="3">M6+M18+M31+M43</f>
        <v>2</v>
      </c>
      <c r="C6" s="1">
        <f t="shared" si="3"/>
        <v>1</v>
      </c>
      <c r="D6" s="1">
        <f t="shared" si="3"/>
        <v>1</v>
      </c>
      <c r="E6" s="1">
        <f t="shared" si="3"/>
        <v>0</v>
      </c>
      <c r="F6" s="1">
        <f t="shared" si="3"/>
        <v>1</v>
      </c>
      <c r="G6" s="1">
        <f t="shared" si="3"/>
        <v>1</v>
      </c>
      <c r="H6" s="1">
        <f t="shared" si="3"/>
        <v>1</v>
      </c>
      <c r="I6" s="1">
        <f t="shared" si="3"/>
        <v>68</v>
      </c>
      <c r="J6" s="1">
        <f t="shared" si="3"/>
        <v>25</v>
      </c>
      <c r="K6" s="57">
        <f t="shared" si="3"/>
        <v>200</v>
      </c>
      <c r="L6" s="28">
        <v>1472</v>
      </c>
      <c r="M6" s="36">
        <v>0</v>
      </c>
      <c r="N6" s="37">
        <v>0</v>
      </c>
      <c r="O6" s="36">
        <v>0</v>
      </c>
      <c r="P6" s="37">
        <v>0</v>
      </c>
      <c r="Q6" s="36">
        <v>0</v>
      </c>
      <c r="R6" s="37">
        <v>0</v>
      </c>
      <c r="S6" s="36">
        <v>0</v>
      </c>
      <c r="T6" s="37">
        <v>0</v>
      </c>
      <c r="U6" s="38">
        <v>0</v>
      </c>
      <c r="V6" s="37">
        <v>0</v>
      </c>
    </row>
    <row r="7" spans="1:27" ht="12" thickBot="1" x14ac:dyDescent="0.25">
      <c r="A7" s="28">
        <v>2693</v>
      </c>
      <c r="B7" s="1">
        <f t="shared" ref="B7:K7" si="4">M7+M19+M32+M44</f>
        <v>6</v>
      </c>
      <c r="C7" s="1">
        <f t="shared" si="4"/>
        <v>12</v>
      </c>
      <c r="D7" s="1">
        <f t="shared" si="4"/>
        <v>109</v>
      </c>
      <c r="E7" s="1">
        <f t="shared" si="4"/>
        <v>40</v>
      </c>
      <c r="F7" s="1">
        <f t="shared" si="4"/>
        <v>8</v>
      </c>
      <c r="G7" s="1">
        <f t="shared" si="4"/>
        <v>35</v>
      </c>
      <c r="H7" s="1">
        <f t="shared" si="4"/>
        <v>74</v>
      </c>
      <c r="I7" s="1">
        <f t="shared" si="4"/>
        <v>1621</v>
      </c>
      <c r="J7" s="1">
        <f t="shared" si="4"/>
        <v>10100</v>
      </c>
      <c r="K7" s="57">
        <f t="shared" si="4"/>
        <v>6004</v>
      </c>
      <c r="L7" s="28">
        <v>2693</v>
      </c>
      <c r="M7" s="36">
        <v>2</v>
      </c>
      <c r="N7" s="37">
        <v>2</v>
      </c>
      <c r="O7" s="36">
        <v>32</v>
      </c>
      <c r="P7" s="37">
        <v>16</v>
      </c>
      <c r="Q7" s="36">
        <v>4</v>
      </c>
      <c r="R7" s="37">
        <v>8</v>
      </c>
      <c r="S7" s="36">
        <v>32</v>
      </c>
      <c r="T7" s="37">
        <v>821</v>
      </c>
      <c r="U7" s="38">
        <v>3696</v>
      </c>
      <c r="V7" s="91">
        <v>2170</v>
      </c>
    </row>
    <row r="8" spans="1:27" ht="12" thickBot="1" x14ac:dyDescent="0.25">
      <c r="A8" s="28">
        <v>2695</v>
      </c>
      <c r="B8" s="1">
        <f t="shared" ref="B8:K8" si="5">M8+M20+M33+M45</f>
        <v>14</v>
      </c>
      <c r="C8" s="1">
        <f t="shared" si="5"/>
        <v>15</v>
      </c>
      <c r="D8" s="1">
        <f t="shared" si="5"/>
        <v>21</v>
      </c>
      <c r="E8" s="1">
        <f t="shared" si="5"/>
        <v>4</v>
      </c>
      <c r="F8" s="1">
        <f t="shared" si="5"/>
        <v>1</v>
      </c>
      <c r="G8" s="1">
        <f t="shared" si="5"/>
        <v>17</v>
      </c>
      <c r="H8" s="1">
        <f t="shared" si="5"/>
        <v>0</v>
      </c>
      <c r="I8" s="1">
        <f t="shared" si="5"/>
        <v>227</v>
      </c>
      <c r="J8" s="1">
        <f t="shared" si="5"/>
        <v>1395</v>
      </c>
      <c r="K8" s="57">
        <f t="shared" si="5"/>
        <v>4300</v>
      </c>
      <c r="L8" s="28">
        <v>2695</v>
      </c>
      <c r="M8" s="36">
        <v>4</v>
      </c>
      <c r="N8" s="37">
        <v>6</v>
      </c>
      <c r="O8" s="36">
        <v>10</v>
      </c>
      <c r="P8" s="37">
        <v>1</v>
      </c>
      <c r="Q8" s="36">
        <v>0</v>
      </c>
      <c r="R8" s="37">
        <v>4</v>
      </c>
      <c r="S8" s="36">
        <v>0</v>
      </c>
      <c r="T8" s="37">
        <v>63</v>
      </c>
      <c r="U8" s="38">
        <v>400</v>
      </c>
      <c r="V8" s="37">
        <v>1675</v>
      </c>
    </row>
    <row r="9" spans="1:27" s="1" customFormat="1" ht="12" thickBot="1" x14ac:dyDescent="0.25">
      <c r="A9" s="28">
        <v>6904</v>
      </c>
      <c r="B9" s="1">
        <f t="shared" ref="B9:K9" si="6">M9+M21+M34+M46</f>
        <v>5</v>
      </c>
      <c r="C9" s="1">
        <f t="shared" si="6"/>
        <v>7</v>
      </c>
      <c r="D9" s="1">
        <f t="shared" si="6"/>
        <v>7</v>
      </c>
      <c r="E9" s="1">
        <f t="shared" si="6"/>
        <v>0</v>
      </c>
      <c r="F9" s="1">
        <f t="shared" si="6"/>
        <v>0</v>
      </c>
      <c r="G9" s="1">
        <f t="shared" si="6"/>
        <v>1</v>
      </c>
      <c r="H9" s="1">
        <f t="shared" si="6"/>
        <v>1</v>
      </c>
      <c r="I9" s="1">
        <f t="shared" si="6"/>
        <v>205</v>
      </c>
      <c r="J9" s="1">
        <f t="shared" si="6"/>
        <v>1332</v>
      </c>
      <c r="K9" s="57">
        <f t="shared" si="6"/>
        <v>2150</v>
      </c>
      <c r="L9" s="28">
        <v>6904</v>
      </c>
      <c r="M9" s="36">
        <v>1</v>
      </c>
      <c r="N9" s="37">
        <v>4</v>
      </c>
      <c r="O9" s="36">
        <v>2</v>
      </c>
      <c r="P9" s="37">
        <v>0</v>
      </c>
      <c r="Q9" s="36">
        <v>0</v>
      </c>
      <c r="R9" s="37">
        <v>1</v>
      </c>
      <c r="S9" s="36">
        <v>1</v>
      </c>
      <c r="T9" s="37">
        <v>19</v>
      </c>
      <c r="U9" s="38">
        <v>180</v>
      </c>
      <c r="V9" s="37">
        <v>380</v>
      </c>
    </row>
    <row r="10" spans="1:27" s="1" customFormat="1" ht="12" thickBot="1" x14ac:dyDescent="0.25">
      <c r="A10" s="28">
        <v>7084</v>
      </c>
      <c r="B10" s="1">
        <f t="shared" ref="B10:K10" si="7">M10+M22+M35+M47</f>
        <v>44</v>
      </c>
      <c r="C10" s="1">
        <f t="shared" si="7"/>
        <v>1</v>
      </c>
      <c r="D10" s="1">
        <f t="shared" si="7"/>
        <v>0</v>
      </c>
      <c r="E10" s="1">
        <f t="shared" si="7"/>
        <v>0</v>
      </c>
      <c r="F10" s="1">
        <f t="shared" si="7"/>
        <v>0</v>
      </c>
      <c r="G10" s="1">
        <f t="shared" si="7"/>
        <v>0</v>
      </c>
      <c r="H10" s="1">
        <f t="shared" si="7"/>
        <v>0</v>
      </c>
      <c r="I10" s="1">
        <f t="shared" si="7"/>
        <v>213</v>
      </c>
      <c r="J10" s="1">
        <f t="shared" si="7"/>
        <v>5871</v>
      </c>
      <c r="K10" s="57">
        <f t="shared" si="7"/>
        <v>1855</v>
      </c>
      <c r="L10" s="28">
        <v>7084</v>
      </c>
      <c r="M10" s="36">
        <v>17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92</v>
      </c>
      <c r="U10" s="38">
        <v>2498</v>
      </c>
      <c r="V10" s="37">
        <v>565</v>
      </c>
    </row>
    <row r="11" spans="1:27" s="1" customFormat="1" ht="12" thickBot="1" x14ac:dyDescent="0.25">
      <c r="A11" s="28"/>
      <c r="B11" s="1">
        <v>182</v>
      </c>
      <c r="C11" s="1">
        <v>143</v>
      </c>
      <c r="D11" s="1">
        <v>791</v>
      </c>
      <c r="E11" s="1">
        <v>334</v>
      </c>
      <c r="F11" s="1">
        <v>116</v>
      </c>
      <c r="G11" s="1">
        <v>1534</v>
      </c>
      <c r="H11" s="1">
        <v>254</v>
      </c>
      <c r="I11" s="94">
        <v>96253</v>
      </c>
      <c r="J11" s="94">
        <v>69694</v>
      </c>
      <c r="K11" s="57">
        <v>92441</v>
      </c>
      <c r="L11" s="28"/>
      <c r="M11" s="36"/>
      <c r="N11" s="37"/>
      <c r="O11" s="36"/>
      <c r="P11" s="37"/>
      <c r="Q11" s="36"/>
      <c r="R11" s="37"/>
      <c r="S11" s="36"/>
      <c r="T11" s="37"/>
      <c r="U11" s="38"/>
      <c r="V11" s="37"/>
    </row>
    <row r="12" spans="1:27" s="1" customFormat="1" x14ac:dyDescent="0.2">
      <c r="A12" s="2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43"/>
      <c r="Q12" s="22"/>
      <c r="R12" s="22"/>
      <c r="S12" s="22"/>
      <c r="V12" s="25"/>
      <c r="Z12" s="30"/>
      <c r="AA12" s="30"/>
    </row>
    <row r="13" spans="1:27" s="1" customFormat="1" x14ac:dyDescent="0.2">
      <c r="A13" s="28"/>
      <c r="B13" s="21"/>
      <c r="C13" s="21"/>
      <c r="D13" s="21"/>
      <c r="E13" s="21"/>
      <c r="F13" s="21"/>
      <c r="G13" s="21"/>
      <c r="H13" s="21"/>
      <c r="I13" s="21"/>
      <c r="J13" s="21"/>
      <c r="K13" s="21"/>
      <c r="P13" s="32"/>
      <c r="Q13" s="33" t="s">
        <v>24</v>
      </c>
      <c r="R13" s="41" t="s">
        <v>12</v>
      </c>
      <c r="S13" s="41"/>
      <c r="T13" s="41"/>
      <c r="U13" s="25"/>
      <c r="V13" s="25"/>
    </row>
    <row r="14" spans="1:27" s="1" customFormat="1" ht="39.200000000000003" customHeight="1" x14ac:dyDescent="0.2">
      <c r="I14" s="21"/>
      <c r="J14" s="21"/>
      <c r="K14" s="21"/>
      <c r="L14" s="23" t="s">
        <v>0</v>
      </c>
      <c r="M14" s="24" t="s">
        <v>20</v>
      </c>
      <c r="N14" s="24" t="s">
        <v>21</v>
      </c>
      <c r="O14" s="24" t="s">
        <v>17</v>
      </c>
      <c r="P14" s="24" t="s">
        <v>22</v>
      </c>
      <c r="Q14" s="25" t="s">
        <v>2</v>
      </c>
      <c r="R14" s="24" t="s">
        <v>23</v>
      </c>
      <c r="S14" s="24" t="s">
        <v>3</v>
      </c>
      <c r="T14" s="19" t="s">
        <v>4</v>
      </c>
      <c r="U14" s="19" t="s">
        <v>5</v>
      </c>
      <c r="V14" s="27" t="s">
        <v>7</v>
      </c>
    </row>
    <row r="15" spans="1:27" s="1" customFormat="1" x14ac:dyDescent="0.2">
      <c r="I15" s="21"/>
      <c r="J15" s="21"/>
      <c r="K15" s="21"/>
      <c r="L15" s="28">
        <v>571</v>
      </c>
      <c r="M15" s="36">
        <v>6</v>
      </c>
      <c r="N15" s="37">
        <v>2</v>
      </c>
      <c r="O15" s="36">
        <v>7</v>
      </c>
      <c r="P15" s="37">
        <v>2</v>
      </c>
      <c r="Q15" s="36">
        <v>2</v>
      </c>
      <c r="R15" s="37">
        <v>14</v>
      </c>
      <c r="S15" s="36">
        <v>3</v>
      </c>
      <c r="T15" s="37">
        <v>86</v>
      </c>
      <c r="U15" s="38">
        <v>141</v>
      </c>
      <c r="V15" s="37">
        <v>1620</v>
      </c>
    </row>
    <row r="16" spans="1:27" s="1" customFormat="1" x14ac:dyDescent="0.2">
      <c r="A16" s="23"/>
      <c r="B16" s="24"/>
      <c r="C16" s="24"/>
      <c r="D16" s="24"/>
      <c r="E16" s="24"/>
      <c r="F16" s="25"/>
      <c r="G16" s="24"/>
      <c r="H16" s="24"/>
      <c r="I16" s="19"/>
      <c r="J16" s="19"/>
      <c r="K16" s="26"/>
      <c r="L16" s="28">
        <v>1108</v>
      </c>
      <c r="M16" s="36">
        <v>22</v>
      </c>
      <c r="N16" s="37">
        <v>40</v>
      </c>
      <c r="O16" s="36">
        <v>110</v>
      </c>
      <c r="P16" s="37">
        <v>100</v>
      </c>
      <c r="Q16" s="36">
        <v>51</v>
      </c>
      <c r="R16" s="37">
        <v>365</v>
      </c>
      <c r="S16" s="36">
        <v>76</v>
      </c>
      <c r="T16" s="37">
        <v>23667</v>
      </c>
      <c r="U16" s="38">
        <v>15487</v>
      </c>
      <c r="V16" s="37">
        <v>16034</v>
      </c>
    </row>
    <row r="17" spans="1:27" s="1" customForma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8">
        <v>1282</v>
      </c>
      <c r="M17" s="36">
        <v>11</v>
      </c>
      <c r="N17" s="37">
        <v>5</v>
      </c>
      <c r="O17" s="36">
        <v>8</v>
      </c>
      <c r="P17" s="37">
        <v>1</v>
      </c>
      <c r="Q17" s="36">
        <v>2</v>
      </c>
      <c r="R17" s="37">
        <v>6</v>
      </c>
      <c r="S17" s="36">
        <v>0</v>
      </c>
      <c r="T17" s="37">
        <v>239</v>
      </c>
      <c r="U17" s="38">
        <v>168</v>
      </c>
      <c r="V17" s="37">
        <v>980</v>
      </c>
      <c r="AA17" s="22"/>
    </row>
    <row r="18" spans="1:27" s="1" customForma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8">
        <v>1472</v>
      </c>
      <c r="M18" s="36">
        <v>2</v>
      </c>
      <c r="N18" s="37">
        <v>1</v>
      </c>
      <c r="O18" s="36">
        <v>1</v>
      </c>
      <c r="P18" s="37">
        <v>0</v>
      </c>
      <c r="Q18" s="36">
        <v>1</v>
      </c>
      <c r="R18" s="37">
        <v>1</v>
      </c>
      <c r="S18" s="36">
        <v>1</v>
      </c>
      <c r="T18" s="37">
        <v>68</v>
      </c>
      <c r="U18" s="38">
        <v>25</v>
      </c>
      <c r="V18" s="37">
        <v>200</v>
      </c>
    </row>
    <row r="19" spans="1:27" s="1" customFormat="1" x14ac:dyDescent="0.2">
      <c r="A19" s="23"/>
      <c r="B19" s="24"/>
      <c r="C19" s="24"/>
      <c r="D19" s="24"/>
      <c r="E19" s="24"/>
      <c r="F19" s="25"/>
      <c r="G19" s="24"/>
      <c r="H19" s="24"/>
      <c r="I19" s="19"/>
      <c r="J19" s="19"/>
      <c r="K19" s="26"/>
      <c r="L19" s="28">
        <v>2693</v>
      </c>
      <c r="M19" s="36">
        <v>2</v>
      </c>
      <c r="N19" s="37">
        <v>2</v>
      </c>
      <c r="O19" s="36">
        <v>32</v>
      </c>
      <c r="P19" s="37">
        <v>16</v>
      </c>
      <c r="Q19" s="36">
        <v>2</v>
      </c>
      <c r="R19" s="37">
        <v>9</v>
      </c>
      <c r="S19" s="36">
        <v>10</v>
      </c>
      <c r="T19" s="37">
        <v>289</v>
      </c>
      <c r="U19" s="38">
        <v>2906</v>
      </c>
      <c r="V19" s="37">
        <v>1838</v>
      </c>
    </row>
    <row r="20" spans="1:27" s="1" customFormat="1" x14ac:dyDescent="0.2">
      <c r="A20" s="28"/>
      <c r="I20" s="2"/>
      <c r="J20" s="2"/>
      <c r="K20" s="29"/>
      <c r="L20" s="28">
        <v>2695</v>
      </c>
      <c r="M20" s="36">
        <v>5</v>
      </c>
      <c r="N20" s="37">
        <v>6</v>
      </c>
      <c r="O20" s="36">
        <v>8</v>
      </c>
      <c r="P20" s="37">
        <v>2</v>
      </c>
      <c r="Q20" s="36">
        <v>1</v>
      </c>
      <c r="R20" s="37">
        <v>8</v>
      </c>
      <c r="S20" s="36">
        <v>0</v>
      </c>
      <c r="T20" s="37">
        <v>84</v>
      </c>
      <c r="U20" s="38">
        <v>715</v>
      </c>
      <c r="V20" s="37">
        <v>1365</v>
      </c>
    </row>
    <row r="21" spans="1:27" s="1" customFormat="1" x14ac:dyDescent="0.2">
      <c r="A21" s="28"/>
      <c r="I21" s="2"/>
      <c r="J21" s="2"/>
      <c r="K21" s="21"/>
      <c r="L21" s="28">
        <v>6904</v>
      </c>
      <c r="M21" s="36">
        <v>4</v>
      </c>
      <c r="N21" s="37">
        <v>3</v>
      </c>
      <c r="O21" s="36">
        <v>5</v>
      </c>
      <c r="P21" s="37">
        <v>0</v>
      </c>
      <c r="Q21" s="36">
        <v>0</v>
      </c>
      <c r="R21" s="37">
        <v>0</v>
      </c>
      <c r="S21" s="36">
        <v>0</v>
      </c>
      <c r="T21" s="37">
        <v>186</v>
      </c>
      <c r="U21" s="38">
        <v>1152</v>
      </c>
      <c r="V21" s="69">
        <v>1770</v>
      </c>
    </row>
    <row r="22" spans="1:27" s="1" customFormat="1" x14ac:dyDescent="0.2">
      <c r="A22" s="28"/>
      <c r="I22" s="2"/>
      <c r="J22" s="2"/>
      <c r="K22" s="21"/>
      <c r="L22" s="28">
        <v>7084</v>
      </c>
      <c r="M22" s="36">
        <v>11</v>
      </c>
      <c r="N22" s="37">
        <v>1</v>
      </c>
      <c r="O22" s="36">
        <v>0</v>
      </c>
      <c r="P22" s="37">
        <v>0</v>
      </c>
      <c r="Q22" s="66">
        <v>0</v>
      </c>
      <c r="R22" s="69">
        <v>0</v>
      </c>
      <c r="S22" s="36">
        <v>0</v>
      </c>
      <c r="T22" s="37">
        <v>80</v>
      </c>
      <c r="U22" s="68">
        <v>2406</v>
      </c>
      <c r="V22" s="70">
        <v>875</v>
      </c>
      <c r="W22" s="43"/>
    </row>
    <row r="23" spans="1:27" s="1" customFormat="1" x14ac:dyDescent="0.2">
      <c r="A23" s="28"/>
      <c r="I23" s="2"/>
      <c r="J23" s="2"/>
      <c r="K23" s="21"/>
      <c r="L23" s="28"/>
      <c r="M23" s="36"/>
      <c r="N23" s="37"/>
      <c r="O23" s="36"/>
      <c r="P23" s="64"/>
      <c r="Q23" s="67"/>
      <c r="R23" s="70"/>
      <c r="S23" s="71"/>
      <c r="T23" s="37"/>
      <c r="U23" s="68"/>
      <c r="V23" s="70"/>
      <c r="W23" s="43"/>
    </row>
    <row r="24" spans="1:27" s="1" customFormat="1" x14ac:dyDescent="0.2">
      <c r="A24" s="28"/>
      <c r="I24" s="2"/>
      <c r="J24" s="2"/>
      <c r="K24" s="21"/>
      <c r="L24" s="62"/>
      <c r="M24" s="36"/>
      <c r="N24" s="37"/>
      <c r="O24" s="36"/>
      <c r="P24" s="64"/>
      <c r="Q24" s="67"/>
      <c r="R24" s="70"/>
      <c r="S24" s="71"/>
      <c r="T24" s="37"/>
      <c r="U24" s="68"/>
      <c r="V24" s="70"/>
      <c r="W24" s="43"/>
    </row>
    <row r="25" spans="1:27" s="1" customFormat="1" x14ac:dyDescent="0.2">
      <c r="A25" s="28"/>
      <c r="I25" s="2"/>
      <c r="J25" s="2"/>
      <c r="K25" s="21"/>
      <c r="L25" s="62"/>
      <c r="Q25" s="22"/>
      <c r="R25" s="72"/>
      <c r="S25" s="25"/>
      <c r="V25" s="22"/>
    </row>
    <row r="26" spans="1:27" s="1" customFormat="1" x14ac:dyDescent="0.2">
      <c r="A26" s="28"/>
      <c r="I26" s="2"/>
      <c r="J26" s="2"/>
      <c r="K26" s="21"/>
      <c r="L26" s="28"/>
      <c r="Q26" s="42" t="s">
        <v>25</v>
      </c>
      <c r="R26" s="42"/>
      <c r="S26" s="25"/>
      <c r="V26" s="22"/>
    </row>
    <row r="27" spans="1:27" s="1" customFormat="1" ht="40.9" customHeight="1" x14ac:dyDescent="0.2">
      <c r="A27" s="31"/>
      <c r="I27" s="2"/>
      <c r="J27" s="2"/>
      <c r="K27" s="21"/>
      <c r="L27" s="23" t="s">
        <v>0</v>
      </c>
      <c r="M27" s="24" t="s">
        <v>20</v>
      </c>
      <c r="N27" s="24" t="s">
        <v>21</v>
      </c>
      <c r="O27" s="24" t="s">
        <v>17</v>
      </c>
      <c r="P27" s="24" t="s">
        <v>22</v>
      </c>
      <c r="Q27" s="25" t="s">
        <v>2</v>
      </c>
      <c r="R27" s="24" t="s">
        <v>23</v>
      </c>
      <c r="S27" s="24" t="s">
        <v>3</v>
      </c>
      <c r="T27" s="19" t="s">
        <v>4</v>
      </c>
      <c r="U27" s="19" t="s">
        <v>5</v>
      </c>
      <c r="V27" s="27" t="s">
        <v>7</v>
      </c>
    </row>
    <row r="28" spans="1:27" s="1" customFormat="1" x14ac:dyDescent="0.2">
      <c r="I28" s="2"/>
      <c r="J28" s="2"/>
      <c r="K28" s="21"/>
      <c r="L28" s="28">
        <v>571</v>
      </c>
      <c r="M28" s="36"/>
      <c r="N28" s="37"/>
      <c r="O28" s="36"/>
      <c r="P28" s="37"/>
      <c r="Q28" s="36"/>
      <c r="R28" s="37"/>
      <c r="S28" s="36"/>
      <c r="T28" s="37"/>
      <c r="U28" s="38"/>
      <c r="V28" s="37"/>
    </row>
    <row r="29" spans="1:27" s="1" customFormat="1" x14ac:dyDescent="0.2">
      <c r="A29" s="23"/>
      <c r="B29" s="24"/>
      <c r="C29" s="24"/>
      <c r="D29" s="24"/>
      <c r="E29" s="24"/>
      <c r="F29" s="25"/>
      <c r="G29" s="24"/>
      <c r="H29" s="24"/>
      <c r="I29" s="19"/>
      <c r="J29" s="19"/>
      <c r="K29" s="26"/>
      <c r="L29" s="28">
        <v>1108</v>
      </c>
      <c r="M29" s="36">
        <v>8</v>
      </c>
      <c r="N29" s="37">
        <v>37</v>
      </c>
      <c r="O29" s="36">
        <v>167</v>
      </c>
      <c r="P29" s="37">
        <v>20</v>
      </c>
      <c r="Q29" s="36">
        <v>5</v>
      </c>
      <c r="R29" s="37">
        <v>459</v>
      </c>
      <c r="S29" s="36">
        <v>6</v>
      </c>
      <c r="T29" s="37">
        <v>18077</v>
      </c>
      <c r="U29" s="38">
        <v>8415</v>
      </c>
      <c r="V29" s="37">
        <v>31124</v>
      </c>
    </row>
    <row r="30" spans="1:27" s="1" customFormat="1" x14ac:dyDescent="0.2">
      <c r="A30" s="28"/>
      <c r="I30" s="2"/>
      <c r="J30" s="2"/>
      <c r="K30" s="21"/>
      <c r="L30" s="28">
        <v>1282</v>
      </c>
      <c r="M30" s="36">
        <v>5</v>
      </c>
      <c r="N30" s="37">
        <v>3</v>
      </c>
      <c r="O30" s="36">
        <v>2</v>
      </c>
      <c r="P30" s="37">
        <v>1</v>
      </c>
      <c r="Q30" s="36">
        <v>1</v>
      </c>
      <c r="R30" s="37">
        <v>6</v>
      </c>
      <c r="S30" s="36">
        <v>1</v>
      </c>
      <c r="T30" s="37">
        <v>144</v>
      </c>
      <c r="U30" s="38">
        <v>155</v>
      </c>
      <c r="V30" s="37">
        <v>700</v>
      </c>
    </row>
    <row r="31" spans="1:27" s="1" customFormat="1" x14ac:dyDescent="0.2">
      <c r="A31" s="28"/>
      <c r="I31" s="2"/>
      <c r="J31" s="2"/>
      <c r="K31" s="21"/>
      <c r="L31" s="28">
        <v>1472</v>
      </c>
      <c r="M31" s="36"/>
      <c r="N31" s="37"/>
      <c r="O31" s="36"/>
      <c r="P31" s="37"/>
      <c r="Q31" s="36"/>
      <c r="R31" s="37"/>
      <c r="S31" s="36"/>
      <c r="T31" s="37"/>
      <c r="U31" s="38"/>
      <c r="V31" s="37"/>
    </row>
    <row r="32" spans="1:27" s="1" customFormat="1" x14ac:dyDescent="0.2">
      <c r="A32" s="28"/>
      <c r="I32" s="2"/>
      <c r="J32" s="2"/>
      <c r="K32" s="21"/>
      <c r="L32" s="28">
        <v>2693</v>
      </c>
      <c r="M32" s="36">
        <v>2</v>
      </c>
      <c r="N32" s="37">
        <v>8</v>
      </c>
      <c r="O32" s="36">
        <v>45</v>
      </c>
      <c r="P32" s="37">
        <v>8</v>
      </c>
      <c r="Q32" s="36">
        <v>2</v>
      </c>
      <c r="R32" s="37">
        <v>18</v>
      </c>
      <c r="S32" s="36">
        <v>32</v>
      </c>
      <c r="T32" s="37">
        <v>511</v>
      </c>
      <c r="U32" s="38">
        <v>3498</v>
      </c>
      <c r="V32" s="37">
        <v>1996</v>
      </c>
    </row>
    <row r="33" spans="1:22" s="1" customFormat="1" x14ac:dyDescent="0.2">
      <c r="A33" s="28"/>
      <c r="I33" s="2"/>
      <c r="J33" s="2"/>
      <c r="K33" s="21"/>
      <c r="L33" s="28">
        <v>2695</v>
      </c>
      <c r="M33" s="36">
        <v>5</v>
      </c>
      <c r="N33" s="37">
        <v>3</v>
      </c>
      <c r="O33" s="36">
        <v>3</v>
      </c>
      <c r="P33" s="37">
        <v>1</v>
      </c>
      <c r="Q33" s="36">
        <v>0</v>
      </c>
      <c r="R33" s="37">
        <v>5</v>
      </c>
      <c r="S33" s="36">
        <v>0</v>
      </c>
      <c r="T33" s="37">
        <v>80</v>
      </c>
      <c r="U33" s="38">
        <v>280</v>
      </c>
      <c r="V33" s="37">
        <v>1260</v>
      </c>
    </row>
    <row r="34" spans="1:22" s="1" customFormat="1" x14ac:dyDescent="0.2">
      <c r="A34" s="28"/>
      <c r="I34" s="2"/>
      <c r="J34" s="2"/>
      <c r="K34" s="21"/>
      <c r="L34" s="28">
        <v>6904</v>
      </c>
      <c r="M34" s="36"/>
      <c r="N34" s="37"/>
      <c r="O34" s="36"/>
      <c r="P34" s="37"/>
      <c r="Q34" s="36"/>
      <c r="R34" s="37"/>
      <c r="S34" s="36"/>
      <c r="T34" s="37"/>
      <c r="U34" s="38"/>
      <c r="V34" s="37"/>
    </row>
    <row r="35" spans="1:22" s="1" customFormat="1" x14ac:dyDescent="0.2">
      <c r="A35" s="28"/>
      <c r="I35" s="2"/>
      <c r="J35" s="2"/>
      <c r="K35" s="21"/>
      <c r="L35" s="28">
        <v>7084</v>
      </c>
      <c r="M35" s="36">
        <v>16</v>
      </c>
      <c r="N35" s="37">
        <v>0</v>
      </c>
      <c r="O35" s="36">
        <v>0</v>
      </c>
      <c r="P35" s="37">
        <v>0</v>
      </c>
      <c r="Q35" s="36">
        <v>0</v>
      </c>
      <c r="R35" s="37">
        <v>0</v>
      </c>
      <c r="S35" s="36">
        <v>0</v>
      </c>
      <c r="T35" s="37">
        <v>41</v>
      </c>
      <c r="U35" s="38">
        <v>967</v>
      </c>
      <c r="V35" s="37">
        <v>415</v>
      </c>
    </row>
    <row r="36" spans="1:22" s="1" customFormat="1" x14ac:dyDescent="0.2">
      <c r="A36" s="28"/>
      <c r="I36" s="2"/>
      <c r="J36" s="2"/>
      <c r="K36" s="21"/>
      <c r="L36" s="28"/>
      <c r="M36" s="36"/>
      <c r="N36" s="37"/>
      <c r="O36" s="36"/>
      <c r="P36" s="37"/>
      <c r="Q36" s="36"/>
      <c r="R36" s="37"/>
      <c r="S36" s="36"/>
      <c r="T36" s="37"/>
      <c r="U36" s="38"/>
      <c r="V36" s="37"/>
    </row>
    <row r="37" spans="1:22" s="1" customFormat="1" x14ac:dyDescent="0.2">
      <c r="A37" s="28"/>
      <c r="I37" s="2"/>
      <c r="J37" s="2"/>
      <c r="K37" s="21"/>
      <c r="L37" s="61"/>
      <c r="M37" s="36"/>
      <c r="N37" s="37"/>
      <c r="O37" s="36"/>
      <c r="P37" s="37"/>
      <c r="Q37" s="36"/>
      <c r="R37" s="37"/>
      <c r="S37" s="36"/>
      <c r="T37" s="37"/>
      <c r="U37" s="38"/>
      <c r="V37" s="37"/>
    </row>
    <row r="38" spans="1:22" s="1" customFormat="1" ht="17.25" customHeight="1" x14ac:dyDescent="0.2">
      <c r="A38" s="28"/>
      <c r="I38" s="2"/>
      <c r="J38" s="2"/>
      <c r="K38" s="21"/>
      <c r="L38" s="22"/>
      <c r="Q38" s="34" t="s">
        <v>26</v>
      </c>
      <c r="R38" s="25"/>
      <c r="S38" s="25"/>
    </row>
    <row r="39" spans="1:22" s="1" customFormat="1" ht="40.35" customHeight="1" x14ac:dyDescent="0.2">
      <c r="A39" s="31"/>
      <c r="I39" s="2"/>
      <c r="J39" s="2"/>
      <c r="K39" s="21"/>
      <c r="L39" s="23" t="s">
        <v>0</v>
      </c>
      <c r="M39" s="24" t="s">
        <v>20</v>
      </c>
      <c r="N39" s="24" t="s">
        <v>21</v>
      </c>
      <c r="O39" s="24" t="s">
        <v>17</v>
      </c>
      <c r="P39" s="24" t="s">
        <v>22</v>
      </c>
      <c r="Q39" s="25" t="s">
        <v>2</v>
      </c>
      <c r="R39" s="24" t="s">
        <v>23</v>
      </c>
      <c r="S39" s="24" t="s">
        <v>3</v>
      </c>
      <c r="T39" s="19" t="s">
        <v>4</v>
      </c>
      <c r="U39" s="19" t="s">
        <v>5</v>
      </c>
      <c r="V39" s="27" t="s">
        <v>7</v>
      </c>
    </row>
    <row r="40" spans="1:22" s="1" customFormat="1" x14ac:dyDescent="0.2">
      <c r="I40" s="2"/>
      <c r="J40" s="2"/>
      <c r="K40" s="21"/>
      <c r="L40" s="28">
        <v>571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2" s="1" customFormat="1" x14ac:dyDescent="0.2">
      <c r="A41" s="23"/>
      <c r="B41" s="24"/>
      <c r="C41" s="24"/>
      <c r="D41" s="24"/>
      <c r="E41" s="24"/>
      <c r="F41" s="25"/>
      <c r="G41" s="24"/>
      <c r="H41" s="24"/>
      <c r="I41" s="19"/>
      <c r="J41" s="19"/>
      <c r="K41" s="26"/>
      <c r="L41" s="28">
        <v>1108</v>
      </c>
      <c r="M41" s="36"/>
      <c r="N41" s="37"/>
      <c r="O41" s="36"/>
      <c r="P41" s="37"/>
      <c r="Q41" s="36"/>
      <c r="R41" s="37"/>
      <c r="S41" s="36"/>
      <c r="T41" s="37"/>
      <c r="U41" s="38"/>
      <c r="V41" s="37"/>
    </row>
    <row r="42" spans="1:22" s="1" customFormat="1" x14ac:dyDescent="0.2">
      <c r="A42" s="28"/>
      <c r="I42" s="2"/>
      <c r="J42" s="2"/>
      <c r="K42" s="21"/>
      <c r="L42" s="28">
        <v>1282</v>
      </c>
      <c r="M42" s="36"/>
      <c r="N42" s="37"/>
      <c r="O42" s="36"/>
      <c r="P42" s="37"/>
      <c r="Q42" s="36"/>
      <c r="R42" s="37"/>
      <c r="S42" s="36"/>
      <c r="T42" s="37"/>
      <c r="U42" s="38"/>
      <c r="V42" s="37"/>
    </row>
    <row r="43" spans="1:22" s="1" customFormat="1" x14ac:dyDescent="0.2">
      <c r="A43" s="28"/>
      <c r="I43" s="2"/>
      <c r="J43" s="2"/>
      <c r="K43" s="21"/>
      <c r="L43" s="28">
        <v>1472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2" s="1" customFormat="1" x14ac:dyDescent="0.2">
      <c r="A44" s="28"/>
      <c r="I44" s="2"/>
      <c r="J44" s="2"/>
      <c r="K44" s="21"/>
      <c r="L44" s="28">
        <v>2693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2" s="1" customFormat="1" x14ac:dyDescent="0.2">
      <c r="A45" s="28"/>
      <c r="I45" s="2"/>
      <c r="J45" s="2"/>
      <c r="K45" s="21"/>
      <c r="L45" s="28">
        <v>2695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2" s="1" customFormat="1" x14ac:dyDescent="0.2">
      <c r="A46" s="28"/>
      <c r="I46" s="2"/>
      <c r="J46" s="2"/>
      <c r="K46" s="21"/>
      <c r="L46" s="28">
        <v>6904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2" s="1" customFormat="1" x14ac:dyDescent="0.2">
      <c r="A47" s="28"/>
      <c r="I47" s="2"/>
      <c r="J47" s="2"/>
      <c r="K47" s="21"/>
      <c r="L47" s="28">
        <v>7084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2" s="1" customFormat="1" x14ac:dyDescent="0.2">
      <c r="A48" s="28"/>
      <c r="I48" s="2"/>
      <c r="J48" s="2"/>
      <c r="K48" s="21"/>
      <c r="L48" s="28"/>
      <c r="M48" s="36"/>
      <c r="N48" s="37"/>
      <c r="O48" s="36"/>
      <c r="P48" s="37"/>
      <c r="Q48" s="36"/>
      <c r="R48" s="37"/>
      <c r="S48" s="36"/>
      <c r="T48" s="37"/>
      <c r="U48" s="38"/>
      <c r="V48" s="37"/>
    </row>
    <row r="49" spans="1:22" s="1" customFormat="1" ht="15" x14ac:dyDescent="0.25">
      <c r="A49" s="28"/>
      <c r="I49" s="2"/>
      <c r="J49" s="2"/>
      <c r="K49" s="21"/>
      <c r="L49"/>
      <c r="M49"/>
      <c r="N49"/>
      <c r="O49"/>
      <c r="P49"/>
      <c r="Q49"/>
      <c r="R49"/>
      <c r="S49"/>
      <c r="T49"/>
      <c r="U49"/>
      <c r="V49"/>
    </row>
    <row r="50" spans="1:22" s="1" customFormat="1" ht="15" x14ac:dyDescent="0.25">
      <c r="A50" s="28"/>
      <c r="I50" s="2"/>
      <c r="J50" s="2"/>
      <c r="K50" s="21"/>
      <c r="L50"/>
      <c r="M50"/>
      <c r="N50"/>
      <c r="O50"/>
      <c r="P50"/>
      <c r="Q50"/>
      <c r="R50"/>
      <c r="S50"/>
      <c r="T50"/>
      <c r="U50"/>
      <c r="V50"/>
    </row>
    <row r="51" spans="1:22" s="1" customFormat="1" ht="15" x14ac:dyDescent="0.25">
      <c r="A51" s="28"/>
      <c r="I51" s="2"/>
      <c r="J51" s="2"/>
      <c r="K51" s="21"/>
      <c r="L51"/>
      <c r="M51"/>
      <c r="N51"/>
      <c r="O51"/>
      <c r="P51"/>
      <c r="Q51"/>
      <c r="R51"/>
      <c r="S51"/>
      <c r="T51"/>
      <c r="U51"/>
      <c r="V51"/>
    </row>
    <row r="52" spans="1:22" s="1" customFormat="1" ht="15" x14ac:dyDescent="0.25">
      <c r="A52" s="28"/>
      <c r="I52" s="2"/>
      <c r="J52" s="2"/>
      <c r="K52" s="21"/>
      <c r="L52"/>
      <c r="M52"/>
      <c r="N52"/>
      <c r="O52"/>
      <c r="P52"/>
      <c r="Q52"/>
      <c r="R52"/>
      <c r="S52"/>
      <c r="T52"/>
      <c r="U52"/>
      <c r="V52"/>
    </row>
    <row r="53" spans="1:22" s="1" customFormat="1" ht="15" x14ac:dyDescent="0.25">
      <c r="A53" s="28"/>
      <c r="I53" s="2"/>
      <c r="J53" s="2"/>
      <c r="K53" s="21"/>
      <c r="L53"/>
      <c r="M53"/>
      <c r="N53"/>
      <c r="O53"/>
      <c r="P53"/>
      <c r="Q53"/>
      <c r="R53"/>
      <c r="S53"/>
      <c r="T53"/>
      <c r="U53"/>
      <c r="V53"/>
    </row>
    <row r="54" spans="1:22" s="1" customFormat="1" ht="15" x14ac:dyDescent="0.25">
      <c r="A54" s="28"/>
      <c r="I54" s="2"/>
      <c r="J54" s="2"/>
      <c r="K54" s="21"/>
      <c r="L54"/>
      <c r="M54"/>
      <c r="N54"/>
      <c r="O54"/>
      <c r="P54"/>
      <c r="Q54"/>
      <c r="R54"/>
      <c r="S54"/>
      <c r="T54"/>
      <c r="U54"/>
      <c r="V54"/>
    </row>
    <row r="55" spans="1:22" s="1" customFormat="1" ht="15" x14ac:dyDescent="0.25">
      <c r="A55" s="28"/>
      <c r="I55" s="2"/>
      <c r="J55" s="2"/>
      <c r="K55" s="21"/>
      <c r="L55"/>
      <c r="M55"/>
      <c r="N55"/>
      <c r="O55"/>
      <c r="P55"/>
      <c r="Q55"/>
      <c r="R55"/>
      <c r="S55"/>
      <c r="T55"/>
      <c r="U55"/>
      <c r="V55"/>
    </row>
    <row r="56" spans="1:22" s="1" customFormat="1" ht="15" x14ac:dyDescent="0.25">
      <c r="A56" s="28"/>
      <c r="I56" s="2"/>
      <c r="J56" s="2"/>
      <c r="K56" s="21"/>
      <c r="L56"/>
      <c r="M56"/>
      <c r="N56"/>
      <c r="O56"/>
      <c r="P56"/>
      <c r="Q56"/>
      <c r="R56"/>
      <c r="S56"/>
      <c r="T56"/>
      <c r="U56"/>
      <c r="V56"/>
    </row>
    <row r="57" spans="1:22" s="1" customFormat="1" ht="15" x14ac:dyDescent="0.25">
      <c r="A57" s="28"/>
      <c r="I57" s="2"/>
      <c r="J57" s="2"/>
      <c r="K57" s="21"/>
      <c r="L57"/>
      <c r="M57"/>
      <c r="N57"/>
      <c r="O57"/>
      <c r="P57"/>
      <c r="Q57"/>
      <c r="R57"/>
      <c r="S57"/>
      <c r="T57"/>
      <c r="U57"/>
      <c r="V57"/>
    </row>
    <row r="58" spans="1:22" s="1" customFormat="1" ht="15" x14ac:dyDescent="0.25">
      <c r="A58" s="28"/>
      <c r="I58" s="2"/>
      <c r="J58" s="2"/>
      <c r="K58" s="21"/>
      <c r="L58"/>
      <c r="M58"/>
      <c r="N58"/>
      <c r="O58"/>
      <c r="P58"/>
      <c r="Q58"/>
      <c r="R58"/>
      <c r="S58"/>
      <c r="T58"/>
      <c r="U58"/>
      <c r="V58"/>
    </row>
    <row r="59" spans="1:22" s="1" customFormat="1" ht="15" x14ac:dyDescent="0.25">
      <c r="A59" s="31"/>
      <c r="I59" s="2"/>
      <c r="J59" s="2"/>
      <c r="K59" s="21"/>
      <c r="L59"/>
      <c r="M59"/>
      <c r="N59"/>
      <c r="O59"/>
      <c r="P59"/>
      <c r="Q59"/>
      <c r="R59"/>
      <c r="S59"/>
      <c r="T59"/>
      <c r="U59"/>
      <c r="V59"/>
    </row>
    <row r="60" spans="1:22" s="1" customFormat="1" ht="15" x14ac:dyDescent="0.25">
      <c r="A60" s="31"/>
      <c r="I60" s="2"/>
      <c r="J60" s="2"/>
      <c r="K60" s="21"/>
      <c r="L60"/>
      <c r="M60"/>
      <c r="N60"/>
      <c r="O60"/>
      <c r="P60"/>
      <c r="Q60"/>
      <c r="R60"/>
      <c r="S60"/>
      <c r="T60"/>
      <c r="U60"/>
      <c r="V60"/>
    </row>
    <row r="61" spans="1:22" s="1" customFormat="1" ht="58.5" customHeight="1" x14ac:dyDescent="0.25">
      <c r="I61" s="2"/>
      <c r="J61" s="2"/>
      <c r="K61" s="21"/>
      <c r="L61"/>
      <c r="M61"/>
      <c r="N61"/>
      <c r="O61"/>
      <c r="P61"/>
      <c r="Q61"/>
      <c r="R61"/>
      <c r="S61"/>
      <c r="T61"/>
      <c r="U61"/>
      <c r="V61"/>
    </row>
    <row r="62" spans="1:22" s="1" customFormat="1" ht="15" x14ac:dyDescent="0.25">
      <c r="I62" s="2"/>
      <c r="J62" s="2"/>
      <c r="K62" s="21"/>
      <c r="L62"/>
      <c r="M62"/>
      <c r="N62"/>
      <c r="O62"/>
      <c r="P62"/>
      <c r="Q62"/>
      <c r="R62"/>
      <c r="S62"/>
      <c r="T62"/>
      <c r="U62"/>
      <c r="V62"/>
    </row>
    <row r="63" spans="1:22" s="1" customFormat="1" ht="15" x14ac:dyDescent="0.25">
      <c r="I63" s="2"/>
      <c r="J63" s="2"/>
      <c r="K63" s="21"/>
      <c r="L63"/>
      <c r="M63"/>
      <c r="N63"/>
      <c r="O63"/>
      <c r="P63"/>
      <c r="Q63"/>
      <c r="R63"/>
      <c r="S63"/>
      <c r="T63"/>
      <c r="U63"/>
      <c r="V63"/>
    </row>
    <row r="64" spans="1:22" s="1" customFormat="1" ht="15" x14ac:dyDescent="0.25">
      <c r="I64" s="2"/>
      <c r="J64" s="2"/>
      <c r="K64" s="21"/>
      <c r="L64"/>
      <c r="M64"/>
      <c r="N64"/>
      <c r="O64"/>
      <c r="P64"/>
      <c r="Q64"/>
      <c r="R64"/>
      <c r="S64"/>
      <c r="T64"/>
      <c r="U64"/>
      <c r="V64"/>
    </row>
    <row r="65" spans="9:22" s="1" customFormat="1" ht="15" x14ac:dyDescent="0.25">
      <c r="I65" s="2"/>
      <c r="J65" s="2"/>
      <c r="K65" s="21"/>
      <c r="L65"/>
      <c r="M65"/>
      <c r="N65"/>
      <c r="O65"/>
      <c r="P65"/>
      <c r="Q65"/>
      <c r="R65"/>
      <c r="S65"/>
      <c r="T65"/>
      <c r="U65"/>
      <c r="V65"/>
    </row>
    <row r="66" spans="9:22" s="1" customFormat="1" ht="15" x14ac:dyDescent="0.25">
      <c r="I66" s="2"/>
      <c r="J66" s="2"/>
      <c r="K66" s="21"/>
      <c r="L66"/>
      <c r="M66"/>
      <c r="N66"/>
      <c r="O66"/>
      <c r="P66"/>
      <c r="Q66"/>
      <c r="R66"/>
      <c r="S66"/>
      <c r="T66"/>
      <c r="U66"/>
      <c r="V66"/>
    </row>
    <row r="67" spans="9:22" s="1" customFormat="1" ht="15" x14ac:dyDescent="0.25">
      <c r="I67" s="2"/>
      <c r="J67" s="2"/>
      <c r="K67" s="21"/>
      <c r="L67"/>
      <c r="M67"/>
      <c r="N67"/>
      <c r="O67"/>
      <c r="P67"/>
      <c r="Q67"/>
      <c r="R67"/>
      <c r="S67"/>
      <c r="T67"/>
      <c r="U67"/>
      <c r="V67"/>
    </row>
    <row r="68" spans="9:22" s="1" customFormat="1" ht="15" x14ac:dyDescent="0.25">
      <c r="I68" s="2"/>
      <c r="J68" s="2"/>
      <c r="K68" s="21"/>
      <c r="L68"/>
      <c r="M68"/>
      <c r="N68"/>
      <c r="O68"/>
      <c r="P68"/>
      <c r="Q68"/>
      <c r="R68"/>
      <c r="S68"/>
      <c r="T68"/>
      <c r="U68"/>
      <c r="V68"/>
    </row>
    <row r="69" spans="9:22" s="1" customFormat="1" ht="15" x14ac:dyDescent="0.25">
      <c r="I69" s="2"/>
      <c r="J69" s="2"/>
      <c r="K69" s="21"/>
      <c r="L69"/>
      <c r="M69"/>
      <c r="N69"/>
      <c r="O69"/>
      <c r="P69"/>
      <c r="Q69"/>
      <c r="R69"/>
      <c r="S69"/>
      <c r="T69"/>
      <c r="U69"/>
      <c r="V69"/>
    </row>
    <row r="70" spans="9:22" s="1" customFormat="1" ht="15" x14ac:dyDescent="0.25">
      <c r="I70" s="2"/>
      <c r="J70" s="2"/>
      <c r="K70" s="21"/>
      <c r="L70"/>
      <c r="M70"/>
      <c r="N70"/>
      <c r="O70"/>
      <c r="P70"/>
      <c r="Q70"/>
      <c r="R70"/>
      <c r="S70"/>
      <c r="T70"/>
      <c r="U70"/>
      <c r="V70"/>
    </row>
    <row r="71" spans="9:22" s="1" customFormat="1" ht="15" x14ac:dyDescent="0.25">
      <c r="I71" s="2"/>
      <c r="J71" s="2"/>
      <c r="K71" s="21"/>
      <c r="L71"/>
      <c r="M71"/>
      <c r="N71"/>
      <c r="O71"/>
      <c r="P71"/>
      <c r="Q71"/>
      <c r="R71"/>
      <c r="S71"/>
      <c r="T71"/>
      <c r="U71"/>
      <c r="V71"/>
    </row>
    <row r="72" spans="9:22" s="1" customFormat="1" ht="15" x14ac:dyDescent="0.25">
      <c r="I72" s="2"/>
      <c r="J72" s="2"/>
      <c r="K72" s="21"/>
      <c r="L72"/>
      <c r="M72"/>
      <c r="N72"/>
      <c r="O72"/>
      <c r="P72"/>
      <c r="Q72"/>
      <c r="R72"/>
      <c r="S72"/>
      <c r="T72"/>
      <c r="U72"/>
      <c r="V72"/>
    </row>
    <row r="73" spans="9:22" s="1" customFormat="1" ht="15" x14ac:dyDescent="0.25">
      <c r="I73" s="2"/>
      <c r="J73" s="2"/>
      <c r="K73" s="21"/>
      <c r="L73"/>
      <c r="M73"/>
      <c r="N73"/>
      <c r="O73"/>
      <c r="P73"/>
      <c r="Q73"/>
      <c r="R73"/>
      <c r="S73"/>
      <c r="T73"/>
      <c r="U73"/>
      <c r="V73"/>
    </row>
    <row r="74" spans="9:22" s="1" customFormat="1" ht="15" x14ac:dyDescent="0.25">
      <c r="I74" s="2"/>
      <c r="J74" s="2"/>
      <c r="K74" s="21"/>
      <c r="L74"/>
      <c r="M74"/>
      <c r="N74"/>
      <c r="O74"/>
      <c r="P74"/>
      <c r="Q74"/>
      <c r="R74"/>
      <c r="S74"/>
      <c r="T74"/>
      <c r="U74"/>
      <c r="V74"/>
    </row>
    <row r="75" spans="9:22" s="1" customFormat="1" ht="15" x14ac:dyDescent="0.25">
      <c r="I75" s="2"/>
      <c r="J75" s="2"/>
      <c r="K75" s="21"/>
      <c r="L75"/>
      <c r="M75"/>
      <c r="N75"/>
      <c r="O75"/>
      <c r="P75"/>
      <c r="Q75"/>
      <c r="R75"/>
      <c r="S75"/>
      <c r="T75"/>
      <c r="U75"/>
      <c r="V75"/>
    </row>
    <row r="76" spans="9:22" s="1" customFormat="1" ht="15" x14ac:dyDescent="0.25">
      <c r="I76" s="2"/>
      <c r="J76" s="2"/>
      <c r="K76" s="21"/>
      <c r="L76"/>
      <c r="M76"/>
      <c r="N76"/>
      <c r="O76"/>
      <c r="P76"/>
      <c r="Q76"/>
      <c r="R76"/>
      <c r="S76"/>
      <c r="T76"/>
      <c r="U76"/>
      <c r="V76"/>
    </row>
    <row r="77" spans="9:22" s="1" customFormat="1" ht="15" x14ac:dyDescent="0.25">
      <c r="I77" s="2"/>
      <c r="J77" s="2"/>
      <c r="K77" s="21"/>
      <c r="L77"/>
      <c r="M77"/>
      <c r="N77"/>
      <c r="O77"/>
      <c r="P77"/>
      <c r="Q77"/>
      <c r="R77"/>
      <c r="S77"/>
      <c r="T77"/>
      <c r="U77"/>
      <c r="V77"/>
    </row>
    <row r="78" spans="9:22" s="1" customFormat="1" ht="15" x14ac:dyDescent="0.25">
      <c r="I78" s="2"/>
      <c r="J78" s="2"/>
      <c r="K78" s="21"/>
      <c r="L78"/>
      <c r="M78"/>
      <c r="N78"/>
      <c r="O78"/>
      <c r="P78"/>
      <c r="Q78"/>
      <c r="R78"/>
      <c r="S78"/>
      <c r="T78"/>
      <c r="U78"/>
      <c r="V78"/>
    </row>
    <row r="79" spans="9:22" s="1" customFormat="1" ht="15" x14ac:dyDescent="0.25">
      <c r="I79" s="2"/>
      <c r="J79" s="2"/>
      <c r="K79" s="21"/>
      <c r="L79"/>
      <c r="M79"/>
      <c r="N79"/>
      <c r="O79"/>
      <c r="P79"/>
      <c r="Q79"/>
      <c r="R79"/>
      <c r="S79"/>
      <c r="T79"/>
      <c r="U79"/>
      <c r="V79"/>
    </row>
    <row r="80" spans="9:22" s="1" customFormat="1" ht="15" x14ac:dyDescent="0.25">
      <c r="I80" s="2"/>
      <c r="J80" s="2"/>
      <c r="K80" s="21"/>
      <c r="L80"/>
      <c r="M80"/>
      <c r="N80"/>
      <c r="O80"/>
      <c r="P80"/>
      <c r="Q80"/>
      <c r="R80"/>
      <c r="S80"/>
      <c r="T80"/>
      <c r="U80"/>
      <c r="V80"/>
    </row>
    <row r="81" spans="9:22" s="1" customFormat="1" ht="15" x14ac:dyDescent="0.25">
      <c r="I81" s="2"/>
      <c r="J81" s="2"/>
      <c r="K81" s="21"/>
      <c r="L81"/>
      <c r="M81"/>
      <c r="N81"/>
      <c r="O81"/>
      <c r="P81"/>
      <c r="Q81"/>
      <c r="R81"/>
      <c r="S81"/>
      <c r="T81"/>
      <c r="U81"/>
      <c r="V81"/>
    </row>
    <row r="82" spans="9:22" s="1" customFormat="1" ht="15" x14ac:dyDescent="0.25">
      <c r="I82" s="2"/>
      <c r="J82" s="2"/>
      <c r="K82" s="21"/>
      <c r="L82"/>
      <c r="M82"/>
      <c r="N82"/>
      <c r="O82"/>
      <c r="P82"/>
      <c r="Q82"/>
      <c r="R82"/>
      <c r="S82"/>
      <c r="T82"/>
      <c r="U82"/>
      <c r="V82"/>
    </row>
    <row r="83" spans="9:22" s="1" customFormat="1" ht="15" x14ac:dyDescent="0.25">
      <c r="I83" s="2"/>
      <c r="J83" s="2"/>
      <c r="K83" s="21"/>
      <c r="L83"/>
      <c r="M83"/>
      <c r="N83"/>
      <c r="O83"/>
      <c r="P83"/>
      <c r="Q83"/>
      <c r="R83"/>
      <c r="S83"/>
      <c r="T83"/>
      <c r="U83"/>
      <c r="V83"/>
    </row>
    <row r="84" spans="9:22" s="1" customFormat="1" ht="15" x14ac:dyDescent="0.25">
      <c r="I84" s="2"/>
      <c r="J84" s="2"/>
      <c r="K84" s="21"/>
      <c r="L84"/>
      <c r="M84"/>
      <c r="N84"/>
      <c r="O84"/>
      <c r="P84"/>
      <c r="Q84"/>
      <c r="R84"/>
      <c r="S84"/>
      <c r="T84"/>
      <c r="U84"/>
      <c r="V84"/>
    </row>
    <row r="85" spans="9:22" s="1" customFormat="1" ht="15" x14ac:dyDescent="0.25">
      <c r="I85" s="2"/>
      <c r="J85" s="2"/>
      <c r="K85" s="21"/>
      <c r="L85"/>
      <c r="M85"/>
      <c r="N85"/>
      <c r="O85"/>
      <c r="P85"/>
      <c r="Q85"/>
      <c r="R85"/>
      <c r="S85"/>
      <c r="T85"/>
      <c r="U85"/>
      <c r="V85"/>
    </row>
    <row r="86" spans="9:22" s="1" customFormat="1" ht="15" x14ac:dyDescent="0.25">
      <c r="I86" s="2"/>
      <c r="J86" s="2"/>
      <c r="K86" s="21"/>
      <c r="L86"/>
      <c r="M86"/>
      <c r="N86"/>
      <c r="O86"/>
      <c r="P86"/>
      <c r="Q86"/>
      <c r="R86"/>
      <c r="S86"/>
      <c r="T86"/>
      <c r="U86"/>
      <c r="V86"/>
    </row>
    <row r="87" spans="9:22" s="1" customFormat="1" ht="15" x14ac:dyDescent="0.25">
      <c r="I87" s="2"/>
      <c r="J87" s="2"/>
      <c r="K87" s="21"/>
      <c r="L87"/>
      <c r="M87"/>
      <c r="N87"/>
      <c r="O87"/>
      <c r="P87"/>
      <c r="Q87"/>
      <c r="R87"/>
      <c r="S87"/>
      <c r="T87"/>
      <c r="U87"/>
      <c r="V87"/>
    </row>
    <row r="88" spans="9:22" s="1" customFormat="1" ht="15" x14ac:dyDescent="0.25">
      <c r="I88" s="2"/>
      <c r="J88" s="2"/>
      <c r="K88" s="21"/>
      <c r="L88"/>
      <c r="M88"/>
      <c r="N88"/>
      <c r="O88"/>
      <c r="P88"/>
      <c r="Q88"/>
      <c r="R88"/>
      <c r="S88"/>
      <c r="T88"/>
      <c r="U88"/>
      <c r="V88"/>
    </row>
    <row r="89" spans="9:22" s="1" customFormat="1" ht="15" x14ac:dyDescent="0.25"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9:22" s="1" customFormat="1" ht="15" x14ac:dyDescent="0.25"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9:22" s="1" customFormat="1" ht="15" x14ac:dyDescent="0.25"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9:22" s="1" customFormat="1" ht="15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9:22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9:22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9:22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9:22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4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4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4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4" s="1" customFormat="1" ht="15" x14ac:dyDescent="0.25">
      <c r="I100" s="2"/>
      <c r="J100" s="2"/>
      <c r="K100" s="22"/>
      <c r="L100"/>
      <c r="M100"/>
      <c r="N100"/>
      <c r="O100"/>
      <c r="P100"/>
      <c r="Q100"/>
      <c r="R100"/>
      <c r="S100"/>
      <c r="T100"/>
      <c r="U100"/>
      <c r="V100"/>
    </row>
    <row r="101" spans="9:24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4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4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  <c r="W103" s="22"/>
      <c r="X103" s="22"/>
    </row>
    <row r="104" spans="9:24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  <c r="W104" s="22"/>
      <c r="X104" s="22"/>
    </row>
    <row r="105" spans="9:24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  <c r="W105" s="22"/>
      <c r="X105" s="22"/>
    </row>
    <row r="106" spans="9:24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  <c r="W106" s="22"/>
      <c r="X106" s="22"/>
    </row>
    <row r="107" spans="9:24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  <c r="W107" s="22"/>
      <c r="X107" s="22"/>
    </row>
    <row r="108" spans="9:24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  <c r="W108" s="22"/>
      <c r="X108" s="22"/>
    </row>
    <row r="109" spans="9:24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  <c r="W109" s="22"/>
      <c r="X109" s="22"/>
    </row>
    <row r="110" spans="9:24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  <c r="W110" s="22"/>
      <c r="X110" s="22"/>
    </row>
    <row r="111" spans="9:24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  <c r="W111" s="22"/>
      <c r="X111" s="22"/>
    </row>
    <row r="112" spans="9:24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  <c r="W112" s="22"/>
      <c r="X112" s="22"/>
    </row>
    <row r="113" spans="9:24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  <c r="W113" s="22"/>
      <c r="X113" s="22"/>
    </row>
    <row r="114" spans="9:24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  <c r="W114" s="22"/>
      <c r="X114" s="22"/>
    </row>
    <row r="115" spans="9:24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  <c r="W115" s="22"/>
      <c r="X115" s="22"/>
    </row>
    <row r="116" spans="9:24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  <c r="W116" s="22"/>
      <c r="X116" s="22"/>
    </row>
    <row r="117" spans="9:24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  <c r="W117" s="22"/>
      <c r="X117" s="22"/>
    </row>
    <row r="118" spans="9:24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  <c r="W118" s="22"/>
      <c r="X118" s="22"/>
    </row>
    <row r="119" spans="9:24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  <c r="W119" s="22"/>
      <c r="X119" s="22"/>
    </row>
    <row r="120" spans="9:24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  <c r="W120" s="22"/>
      <c r="X120" s="22"/>
    </row>
    <row r="121" spans="9:24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  <c r="W121" s="22"/>
      <c r="X121" s="22"/>
    </row>
    <row r="122" spans="9:24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  <c r="W122" s="22"/>
      <c r="X122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22"/>
  <sheetViews>
    <sheetView topLeftCell="J23" zoomScale="150" zoomScaleNormal="150" workbookViewId="0">
      <selection activeCell="V36" sqref="V36"/>
    </sheetView>
  </sheetViews>
  <sheetFormatPr defaultColWidth="4.140625" defaultRowHeight="11.25" x14ac:dyDescent="0.2"/>
  <cols>
    <col min="1" max="1" width="4.425781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6.85546875" style="1" customWidth="1"/>
    <col min="28" max="29" width="8" style="1" bestFit="1" customWidth="1"/>
    <col min="30" max="252" width="4.140625" style="1"/>
    <col min="253" max="16384" width="4.140625" style="22"/>
  </cols>
  <sheetData>
    <row r="1" spans="1:26" ht="15" customHeight="1" thickBot="1" x14ac:dyDescent="0.25">
      <c r="A1" s="98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6" ht="45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6" ht="12" thickBot="1" x14ac:dyDescent="0.25">
      <c r="A3" s="28">
        <v>98</v>
      </c>
      <c r="B3" s="1">
        <f t="shared" ref="B3:K3" si="0">M3+M15+M28+M40</f>
        <v>0</v>
      </c>
      <c r="C3" s="1">
        <f t="shared" si="0"/>
        <v>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57">
        <f t="shared" si="0"/>
        <v>0</v>
      </c>
      <c r="L3" s="28">
        <v>98</v>
      </c>
      <c r="M3" s="36">
        <v>0</v>
      </c>
      <c r="N3" s="37">
        <v>0</v>
      </c>
      <c r="O3" s="36">
        <v>0</v>
      </c>
      <c r="P3" s="37">
        <v>0</v>
      </c>
      <c r="Q3" s="36">
        <v>0</v>
      </c>
      <c r="R3" s="37">
        <v>0</v>
      </c>
      <c r="S3" s="36">
        <v>0</v>
      </c>
      <c r="T3" s="37">
        <v>0</v>
      </c>
      <c r="U3" s="38">
        <v>0</v>
      </c>
      <c r="V3" s="37">
        <v>0</v>
      </c>
    </row>
    <row r="4" spans="1:26" ht="12" thickBot="1" x14ac:dyDescent="0.25">
      <c r="A4" s="28">
        <v>261</v>
      </c>
      <c r="B4" s="1">
        <f t="shared" ref="B4:K11" si="1">M4+M16+M29+M41</f>
        <v>16</v>
      </c>
      <c r="C4" s="1">
        <f t="shared" si="1"/>
        <v>151</v>
      </c>
      <c r="D4" s="1">
        <f t="shared" si="1"/>
        <v>213</v>
      </c>
      <c r="E4" s="1">
        <f t="shared" si="1"/>
        <v>4</v>
      </c>
      <c r="F4" s="1">
        <f t="shared" si="1"/>
        <v>5</v>
      </c>
      <c r="G4" s="1">
        <f t="shared" si="1"/>
        <v>3</v>
      </c>
      <c r="H4" s="1">
        <f t="shared" si="1"/>
        <v>1</v>
      </c>
      <c r="I4" s="1">
        <f t="shared" si="1"/>
        <v>9501</v>
      </c>
      <c r="J4" s="1">
        <f t="shared" si="1"/>
        <v>16958</v>
      </c>
      <c r="K4" s="57">
        <f t="shared" si="1"/>
        <v>37306</v>
      </c>
      <c r="L4" s="28">
        <v>261</v>
      </c>
      <c r="M4" s="36">
        <v>1</v>
      </c>
      <c r="N4" s="37">
        <v>135</v>
      </c>
      <c r="O4" s="36">
        <v>0</v>
      </c>
      <c r="P4" s="37">
        <v>0</v>
      </c>
      <c r="Q4" s="36">
        <v>0</v>
      </c>
      <c r="R4" s="37">
        <v>1</v>
      </c>
      <c r="S4" s="36">
        <v>1</v>
      </c>
      <c r="T4" s="37">
        <v>3114</v>
      </c>
      <c r="U4" s="38">
        <v>7443</v>
      </c>
      <c r="V4" s="37">
        <v>5906</v>
      </c>
    </row>
    <row r="5" spans="1:26" ht="12" thickBot="1" x14ac:dyDescent="0.25">
      <c r="A5" s="28">
        <v>908</v>
      </c>
      <c r="B5" s="1">
        <f t="shared" si="1"/>
        <v>6</v>
      </c>
      <c r="C5" s="1">
        <f t="shared" si="1"/>
        <v>6</v>
      </c>
      <c r="D5" s="1">
        <f t="shared" si="1"/>
        <v>6</v>
      </c>
      <c r="E5" s="1">
        <f t="shared" si="1"/>
        <v>5</v>
      </c>
      <c r="F5" s="1">
        <f t="shared" si="1"/>
        <v>1</v>
      </c>
      <c r="G5" s="1">
        <f t="shared" si="1"/>
        <v>8</v>
      </c>
      <c r="H5" s="1">
        <f t="shared" si="1"/>
        <v>2</v>
      </c>
      <c r="I5" s="1">
        <f t="shared" si="1"/>
        <v>388</v>
      </c>
      <c r="J5" s="1">
        <f t="shared" si="1"/>
        <v>428</v>
      </c>
      <c r="K5" s="57">
        <f t="shared" si="1"/>
        <v>7715</v>
      </c>
      <c r="L5" s="28">
        <v>908</v>
      </c>
      <c r="M5" s="36">
        <v>1</v>
      </c>
      <c r="N5" s="37">
        <v>1</v>
      </c>
      <c r="O5" s="36">
        <v>1</v>
      </c>
      <c r="P5" s="37">
        <v>1</v>
      </c>
      <c r="Q5" s="36">
        <v>0</v>
      </c>
      <c r="R5" s="37">
        <v>0</v>
      </c>
      <c r="S5" s="36">
        <v>0</v>
      </c>
      <c r="T5" s="37">
        <v>13</v>
      </c>
      <c r="U5" s="38">
        <v>40</v>
      </c>
      <c r="V5" s="37">
        <v>1515</v>
      </c>
    </row>
    <row r="6" spans="1:26" ht="12" thickBot="1" x14ac:dyDescent="0.25">
      <c r="A6" s="28">
        <v>1120</v>
      </c>
      <c r="B6" s="1">
        <f t="shared" si="1"/>
        <v>8</v>
      </c>
      <c r="C6" s="1">
        <f t="shared" si="1"/>
        <v>4</v>
      </c>
      <c r="D6" s="1">
        <f t="shared" si="1"/>
        <v>2</v>
      </c>
      <c r="E6" s="1">
        <f t="shared" si="1"/>
        <v>6</v>
      </c>
      <c r="F6" s="1">
        <f t="shared" si="1"/>
        <v>4</v>
      </c>
      <c r="G6" s="1">
        <f t="shared" si="1"/>
        <v>8</v>
      </c>
      <c r="H6" s="1">
        <f t="shared" si="1"/>
        <v>5</v>
      </c>
      <c r="I6" s="1">
        <f t="shared" si="1"/>
        <v>424</v>
      </c>
      <c r="J6" s="1">
        <f t="shared" si="1"/>
        <v>1311</v>
      </c>
      <c r="K6" s="57">
        <f t="shared" si="1"/>
        <v>18627.27</v>
      </c>
      <c r="L6" s="28">
        <v>1120</v>
      </c>
      <c r="M6" s="36">
        <v>6</v>
      </c>
      <c r="N6" s="37">
        <v>0</v>
      </c>
      <c r="O6" s="36">
        <v>0</v>
      </c>
      <c r="P6" s="37">
        <v>3</v>
      </c>
      <c r="Q6" s="36">
        <v>0</v>
      </c>
      <c r="R6" s="37">
        <v>4</v>
      </c>
      <c r="S6" s="36">
        <v>2</v>
      </c>
      <c r="T6" s="37">
        <v>245</v>
      </c>
      <c r="U6" s="38">
        <v>76</v>
      </c>
      <c r="V6" s="37">
        <v>10084.42</v>
      </c>
    </row>
    <row r="7" spans="1:26" ht="12" thickBot="1" x14ac:dyDescent="0.25">
      <c r="A7" s="28">
        <v>1587</v>
      </c>
      <c r="B7" s="1">
        <f t="shared" si="1"/>
        <v>60</v>
      </c>
      <c r="C7" s="1">
        <f t="shared" si="1"/>
        <v>46</v>
      </c>
      <c r="D7" s="1">
        <f t="shared" si="1"/>
        <v>50</v>
      </c>
      <c r="E7" s="1">
        <f t="shared" si="1"/>
        <v>15</v>
      </c>
      <c r="F7" s="1">
        <f t="shared" si="1"/>
        <v>12</v>
      </c>
      <c r="G7" s="1">
        <f t="shared" si="1"/>
        <v>34</v>
      </c>
      <c r="H7" s="1">
        <f t="shared" si="1"/>
        <v>15</v>
      </c>
      <c r="I7" s="1">
        <f t="shared" si="1"/>
        <v>1583</v>
      </c>
      <c r="J7" s="1">
        <f t="shared" si="1"/>
        <v>6791</v>
      </c>
      <c r="K7" s="57">
        <f t="shared" si="1"/>
        <v>46194</v>
      </c>
      <c r="L7" s="28">
        <v>1587</v>
      </c>
      <c r="M7" s="36">
        <v>23</v>
      </c>
      <c r="N7" s="37">
        <v>12</v>
      </c>
      <c r="O7" s="36">
        <v>10</v>
      </c>
      <c r="P7" s="37">
        <v>4</v>
      </c>
      <c r="Q7" s="36">
        <v>3</v>
      </c>
      <c r="R7" s="37">
        <v>11</v>
      </c>
      <c r="S7" s="36">
        <v>4</v>
      </c>
      <c r="T7" s="37">
        <v>532</v>
      </c>
      <c r="U7" s="38">
        <v>1720</v>
      </c>
      <c r="V7" s="91">
        <v>8415</v>
      </c>
    </row>
    <row r="8" spans="1:26" ht="12" thickBot="1" x14ac:dyDescent="0.25">
      <c r="A8" s="28">
        <v>2839</v>
      </c>
      <c r="B8" s="1">
        <f t="shared" si="1"/>
        <v>0</v>
      </c>
      <c r="C8" s="1">
        <f t="shared" si="1"/>
        <v>0</v>
      </c>
      <c r="D8" s="1">
        <f t="shared" si="1"/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57">
        <f t="shared" si="1"/>
        <v>0</v>
      </c>
      <c r="L8" s="28">
        <v>2839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8">
        <v>0</v>
      </c>
      <c r="V8" s="37">
        <v>0</v>
      </c>
    </row>
    <row r="9" spans="1:26" s="1" customFormat="1" ht="12" thickBot="1" x14ac:dyDescent="0.25">
      <c r="A9" s="28">
        <v>2999</v>
      </c>
      <c r="B9" s="1">
        <f t="shared" si="1"/>
        <v>0</v>
      </c>
      <c r="C9" s="1">
        <f t="shared" si="1"/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57">
        <f t="shared" si="1"/>
        <v>0</v>
      </c>
      <c r="L9" s="28">
        <v>2999</v>
      </c>
      <c r="M9" s="36">
        <v>0</v>
      </c>
      <c r="N9" s="37">
        <v>0</v>
      </c>
      <c r="O9" s="36">
        <v>0</v>
      </c>
      <c r="P9" s="37">
        <v>0</v>
      </c>
      <c r="Q9" s="36">
        <v>0</v>
      </c>
      <c r="R9" s="37">
        <v>0</v>
      </c>
      <c r="S9" s="36">
        <v>0</v>
      </c>
      <c r="T9" s="37">
        <v>0</v>
      </c>
      <c r="U9" s="38">
        <v>0</v>
      </c>
      <c r="V9" s="37">
        <v>0</v>
      </c>
    </row>
    <row r="10" spans="1:26" s="1" customFormat="1" ht="12" thickBot="1" x14ac:dyDescent="0.25">
      <c r="A10" s="28">
        <v>5626</v>
      </c>
      <c r="B10" s="1">
        <f t="shared" si="1"/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57">
        <f t="shared" si="1"/>
        <v>0</v>
      </c>
      <c r="L10" s="28">
        <v>5626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8">
        <v>0</v>
      </c>
      <c r="V10" s="37">
        <v>0</v>
      </c>
    </row>
    <row r="11" spans="1:26" s="1" customFormat="1" ht="12" thickBot="1" x14ac:dyDescent="0.25">
      <c r="A11" s="28">
        <v>7119</v>
      </c>
      <c r="B11" s="1">
        <f t="shared" si="1"/>
        <v>14</v>
      </c>
      <c r="C11" s="1">
        <f t="shared" si="1"/>
        <v>40</v>
      </c>
      <c r="D11" s="1">
        <f t="shared" si="1"/>
        <v>197</v>
      </c>
      <c r="E11" s="1">
        <f t="shared" si="1"/>
        <v>91</v>
      </c>
      <c r="F11" s="1">
        <f t="shared" si="1"/>
        <v>14</v>
      </c>
      <c r="G11" s="1">
        <f t="shared" si="1"/>
        <v>43</v>
      </c>
      <c r="H11" s="1">
        <f t="shared" si="1"/>
        <v>18</v>
      </c>
      <c r="I11" s="1">
        <f t="shared" si="1"/>
        <v>1585</v>
      </c>
      <c r="J11" s="1">
        <f t="shared" si="1"/>
        <v>8965</v>
      </c>
      <c r="K11" s="57">
        <f t="shared" si="1"/>
        <v>16418</v>
      </c>
      <c r="L11" s="28">
        <v>7119</v>
      </c>
      <c r="M11" s="36">
        <v>4</v>
      </c>
      <c r="N11" s="37">
        <v>17</v>
      </c>
      <c r="O11" s="36">
        <v>48</v>
      </c>
      <c r="P11" s="37">
        <v>41</v>
      </c>
      <c r="Q11" s="36">
        <v>9</v>
      </c>
      <c r="R11" s="37">
        <v>18</v>
      </c>
      <c r="S11" s="36">
        <v>2</v>
      </c>
      <c r="T11" s="37">
        <v>456</v>
      </c>
      <c r="U11" s="38">
        <v>1259</v>
      </c>
      <c r="V11" s="91">
        <v>908</v>
      </c>
    </row>
    <row r="12" spans="1:26" s="1" customFormat="1" ht="12" thickBot="1" x14ac:dyDescent="0.25">
      <c r="A12" s="28"/>
      <c r="B12" s="55">
        <f t="shared" ref="B12:K12" si="2">SUM(B3:B11)</f>
        <v>104</v>
      </c>
      <c r="C12" s="55">
        <f t="shared" si="2"/>
        <v>247</v>
      </c>
      <c r="D12" s="55">
        <f t="shared" si="2"/>
        <v>468</v>
      </c>
      <c r="E12" s="55">
        <f t="shared" si="2"/>
        <v>121</v>
      </c>
      <c r="F12" s="55">
        <f t="shared" si="2"/>
        <v>36</v>
      </c>
      <c r="G12" s="55">
        <f t="shared" si="2"/>
        <v>96</v>
      </c>
      <c r="H12" s="55">
        <f t="shared" si="2"/>
        <v>41</v>
      </c>
      <c r="I12" s="55">
        <f t="shared" si="2"/>
        <v>13481</v>
      </c>
      <c r="J12" s="55">
        <f t="shared" si="2"/>
        <v>34453</v>
      </c>
      <c r="K12" s="57">
        <f t="shared" si="2"/>
        <v>126260.27</v>
      </c>
      <c r="L12" s="43"/>
      <c r="Q12" s="22"/>
      <c r="R12" s="22"/>
      <c r="S12" s="22"/>
      <c r="V12" s="25"/>
    </row>
    <row r="13" spans="1:26" s="1" customFormat="1" x14ac:dyDescent="0.2">
      <c r="A13" s="28"/>
      <c r="B13" s="45"/>
      <c r="C13" s="45"/>
      <c r="D13" s="45"/>
      <c r="E13" s="45"/>
      <c r="F13" s="45"/>
      <c r="G13" s="45"/>
      <c r="H13" s="45"/>
      <c r="I13" s="46"/>
      <c r="J13" s="46"/>
      <c r="K13" s="47"/>
      <c r="P13" s="32"/>
      <c r="Q13" s="33" t="s">
        <v>24</v>
      </c>
      <c r="R13" s="40" t="s">
        <v>12</v>
      </c>
      <c r="S13" s="41"/>
      <c r="T13" s="41"/>
      <c r="U13" s="25"/>
      <c r="V13" s="25"/>
    </row>
    <row r="14" spans="1:26" s="1" customFormat="1" ht="45.75" x14ac:dyDescent="0.25">
      <c r="I14" s="2"/>
      <c r="J14" s="2"/>
      <c r="K14" s="21"/>
      <c r="L14" s="23" t="s">
        <v>0</v>
      </c>
      <c r="M14" s="24" t="s">
        <v>20</v>
      </c>
      <c r="N14" s="24" t="s">
        <v>21</v>
      </c>
      <c r="O14" s="24" t="s">
        <v>17</v>
      </c>
      <c r="P14" s="24" t="s">
        <v>22</v>
      </c>
      <c r="Q14" s="25" t="s">
        <v>2</v>
      </c>
      <c r="R14" s="24" t="s">
        <v>23</v>
      </c>
      <c r="S14" s="24" t="s">
        <v>3</v>
      </c>
      <c r="T14" s="19" t="s">
        <v>4</v>
      </c>
      <c r="U14" s="19" t="s">
        <v>5</v>
      </c>
      <c r="V14" s="27" t="s">
        <v>7</v>
      </c>
      <c r="Z14"/>
    </row>
    <row r="15" spans="1:26" s="1" customFormat="1" ht="15" x14ac:dyDescent="0.25">
      <c r="I15" s="2"/>
      <c r="J15" s="2"/>
      <c r="K15" s="21"/>
      <c r="L15" s="28">
        <v>98</v>
      </c>
      <c r="M15" s="36"/>
      <c r="N15" s="37"/>
      <c r="O15" s="36"/>
      <c r="P15" s="37"/>
      <c r="Q15" s="36"/>
      <c r="R15" s="37"/>
      <c r="S15" s="36"/>
      <c r="T15" s="37"/>
      <c r="U15" s="38"/>
      <c r="V15" s="37"/>
      <c r="Z15"/>
    </row>
    <row r="16" spans="1:26" s="1" customFormat="1" x14ac:dyDescent="0.2">
      <c r="A16" s="23"/>
      <c r="B16" s="24"/>
      <c r="C16" s="24"/>
      <c r="D16" s="24"/>
      <c r="E16" s="24"/>
      <c r="F16" s="25"/>
      <c r="G16" s="24"/>
      <c r="H16" s="24"/>
      <c r="I16" s="20"/>
      <c r="J16" s="20"/>
      <c r="K16" s="26"/>
      <c r="L16" s="28">
        <v>261</v>
      </c>
      <c r="M16" s="36">
        <v>11</v>
      </c>
      <c r="N16" s="37">
        <v>14</v>
      </c>
      <c r="O16" s="36">
        <v>174</v>
      </c>
      <c r="P16" s="37">
        <v>3</v>
      </c>
      <c r="Q16" s="36">
        <v>3</v>
      </c>
      <c r="R16" s="37">
        <v>1</v>
      </c>
      <c r="S16" s="36">
        <v>0</v>
      </c>
      <c r="T16" s="37">
        <v>4933</v>
      </c>
      <c r="U16" s="38">
        <v>8073</v>
      </c>
      <c r="V16" s="37">
        <v>18941</v>
      </c>
    </row>
    <row r="17" spans="1:27" s="1" customForma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8">
        <v>908</v>
      </c>
      <c r="M17" s="36">
        <v>3</v>
      </c>
      <c r="N17" s="37">
        <v>3</v>
      </c>
      <c r="O17" s="36">
        <v>3</v>
      </c>
      <c r="P17" s="37">
        <v>2</v>
      </c>
      <c r="Q17" s="36">
        <v>0</v>
      </c>
      <c r="R17" s="37">
        <v>2</v>
      </c>
      <c r="S17" s="36">
        <v>1</v>
      </c>
      <c r="T17" s="37">
        <v>340</v>
      </c>
      <c r="U17" s="38">
        <v>388</v>
      </c>
      <c r="V17" s="37">
        <v>3750</v>
      </c>
      <c r="AA17" s="22"/>
    </row>
    <row r="18" spans="1:27" s="1" customForma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8">
        <v>1120</v>
      </c>
      <c r="M18" s="36">
        <v>1</v>
      </c>
      <c r="N18" s="37">
        <v>3</v>
      </c>
      <c r="O18" s="36">
        <v>0</v>
      </c>
      <c r="P18" s="37">
        <v>2</v>
      </c>
      <c r="Q18" s="36">
        <v>2</v>
      </c>
      <c r="R18" s="37">
        <v>2</v>
      </c>
      <c r="S18" s="36">
        <v>2</v>
      </c>
      <c r="T18" s="37">
        <v>91</v>
      </c>
      <c r="U18" s="38">
        <v>48</v>
      </c>
      <c r="V18" s="37">
        <v>3912.65</v>
      </c>
    </row>
    <row r="19" spans="1:27" s="1" customFormat="1" x14ac:dyDescent="0.2">
      <c r="A19" s="23"/>
      <c r="B19" s="24"/>
      <c r="C19" s="24"/>
      <c r="D19" s="24"/>
      <c r="E19" s="24"/>
      <c r="F19" s="25"/>
      <c r="G19" s="24"/>
      <c r="H19" s="24"/>
      <c r="I19" s="19"/>
      <c r="J19" s="19"/>
      <c r="K19" s="26"/>
      <c r="L19" s="28">
        <v>1587</v>
      </c>
      <c r="M19" s="36">
        <v>31</v>
      </c>
      <c r="N19" s="37">
        <v>24</v>
      </c>
      <c r="O19" s="36">
        <v>27</v>
      </c>
      <c r="P19" s="37">
        <v>8</v>
      </c>
      <c r="Q19" s="36">
        <v>6</v>
      </c>
      <c r="R19" s="37">
        <v>20</v>
      </c>
      <c r="S19" s="36">
        <v>9</v>
      </c>
      <c r="T19" s="37">
        <v>927</v>
      </c>
      <c r="U19" s="38">
        <v>4290</v>
      </c>
      <c r="V19" s="37">
        <v>32936</v>
      </c>
    </row>
    <row r="20" spans="1:27" s="1" customFormat="1" x14ac:dyDescent="0.2">
      <c r="A20" s="28"/>
      <c r="I20" s="2"/>
      <c r="J20" s="2"/>
      <c r="K20" s="29"/>
      <c r="L20" s="28">
        <v>2839</v>
      </c>
      <c r="M20" s="36"/>
      <c r="N20" s="37"/>
      <c r="O20" s="36"/>
      <c r="P20" s="37"/>
      <c r="Q20" s="36"/>
      <c r="R20" s="37"/>
      <c r="S20" s="36"/>
      <c r="T20" s="37"/>
      <c r="U20" s="38"/>
      <c r="V20" s="37"/>
    </row>
    <row r="21" spans="1:27" s="1" customFormat="1" x14ac:dyDescent="0.2">
      <c r="A21" s="28"/>
      <c r="I21" s="2"/>
      <c r="J21" s="2"/>
      <c r="K21" s="21"/>
      <c r="L21" s="28">
        <v>2999</v>
      </c>
      <c r="M21" s="36"/>
      <c r="N21" s="37"/>
      <c r="O21" s="36"/>
      <c r="P21" s="37"/>
      <c r="Q21" s="36"/>
      <c r="R21" s="37"/>
      <c r="S21" s="36"/>
      <c r="T21" s="37"/>
      <c r="U21" s="38"/>
      <c r="V21" s="37"/>
    </row>
    <row r="22" spans="1:27" s="1" customFormat="1" x14ac:dyDescent="0.2">
      <c r="A22" s="28"/>
      <c r="I22" s="2"/>
      <c r="J22" s="2"/>
      <c r="K22" s="21"/>
      <c r="L22" s="28">
        <v>5626</v>
      </c>
      <c r="M22" s="36"/>
      <c r="N22" s="37"/>
      <c r="O22" s="36"/>
      <c r="P22" s="37"/>
      <c r="Q22" s="36"/>
      <c r="R22" s="37"/>
      <c r="S22" s="36"/>
      <c r="T22" s="37"/>
      <c r="U22" s="38"/>
      <c r="V22" s="37"/>
    </row>
    <row r="23" spans="1:27" s="1" customFormat="1" x14ac:dyDescent="0.2">
      <c r="A23" s="28"/>
      <c r="I23" s="2"/>
      <c r="J23" s="2"/>
      <c r="K23" s="21"/>
      <c r="L23" s="28">
        <v>7119</v>
      </c>
      <c r="M23" s="36">
        <v>7</v>
      </c>
      <c r="N23" s="37">
        <v>12</v>
      </c>
      <c r="O23" s="36">
        <v>103</v>
      </c>
      <c r="P23" s="37">
        <v>34</v>
      </c>
      <c r="Q23" s="36">
        <v>4</v>
      </c>
      <c r="R23" s="37">
        <v>10</v>
      </c>
      <c r="S23" s="36">
        <v>12</v>
      </c>
      <c r="T23" s="37">
        <v>746</v>
      </c>
      <c r="U23" s="38">
        <v>6057</v>
      </c>
      <c r="V23" s="37">
        <v>12295</v>
      </c>
    </row>
    <row r="24" spans="1:27" s="1" customFormat="1" x14ac:dyDescent="0.2">
      <c r="A24" s="28"/>
      <c r="I24" s="2"/>
      <c r="J24" s="2"/>
      <c r="K24" s="21"/>
      <c r="L24" s="62"/>
      <c r="M24" s="36"/>
      <c r="N24" s="37"/>
      <c r="O24" s="36"/>
      <c r="P24" s="37"/>
      <c r="Q24" s="58"/>
      <c r="R24" s="37"/>
      <c r="S24" s="36"/>
      <c r="T24" s="37"/>
      <c r="U24" s="38"/>
      <c r="V24" s="59"/>
    </row>
    <row r="25" spans="1:27" s="1" customFormat="1" x14ac:dyDescent="0.2">
      <c r="A25" s="28"/>
      <c r="I25" s="2"/>
      <c r="J25" s="2"/>
      <c r="K25" s="21"/>
      <c r="L25" s="62"/>
      <c r="Q25" s="22"/>
      <c r="R25" s="25"/>
      <c r="S25" s="25"/>
      <c r="V25" s="22"/>
    </row>
    <row r="26" spans="1:27" s="1" customFormat="1" x14ac:dyDescent="0.2">
      <c r="A26" s="28"/>
      <c r="I26" s="2"/>
      <c r="J26" s="2"/>
      <c r="K26" s="21"/>
      <c r="L26" s="28"/>
      <c r="Q26" s="34" t="s">
        <v>25</v>
      </c>
      <c r="R26" s="42"/>
      <c r="S26" s="25"/>
      <c r="V26" s="22"/>
    </row>
    <row r="27" spans="1:27" s="1" customFormat="1" ht="40.9" customHeight="1" x14ac:dyDescent="0.2">
      <c r="A27" s="31"/>
      <c r="I27" s="2"/>
      <c r="J27" s="2"/>
      <c r="K27" s="21"/>
      <c r="L27" s="23" t="s">
        <v>0</v>
      </c>
      <c r="M27" s="24" t="s">
        <v>20</v>
      </c>
      <c r="N27" s="24" t="s">
        <v>21</v>
      </c>
      <c r="O27" s="24" t="s">
        <v>17</v>
      </c>
      <c r="P27" s="24" t="s">
        <v>22</v>
      </c>
      <c r="Q27" s="25" t="s">
        <v>2</v>
      </c>
      <c r="R27" s="24" t="s">
        <v>23</v>
      </c>
      <c r="S27" s="24" t="s">
        <v>3</v>
      </c>
      <c r="T27" s="19" t="s">
        <v>4</v>
      </c>
      <c r="U27" s="19" t="s">
        <v>5</v>
      </c>
      <c r="V27" s="27" t="s">
        <v>7</v>
      </c>
    </row>
    <row r="28" spans="1:27" s="1" customFormat="1" x14ac:dyDescent="0.2">
      <c r="I28" s="2"/>
      <c r="J28" s="2"/>
      <c r="K28" s="21"/>
      <c r="L28" s="28">
        <v>98</v>
      </c>
      <c r="M28" s="36"/>
      <c r="N28" s="37"/>
      <c r="O28" s="36"/>
      <c r="P28" s="37"/>
      <c r="Q28" s="36"/>
      <c r="R28" s="37"/>
      <c r="S28" s="36"/>
      <c r="T28" s="37"/>
      <c r="U28" s="38"/>
      <c r="V28" s="37"/>
    </row>
    <row r="29" spans="1:27" s="1" customFormat="1" x14ac:dyDescent="0.2">
      <c r="A29" s="23"/>
      <c r="B29" s="24"/>
      <c r="C29" s="24"/>
      <c r="D29" s="24"/>
      <c r="E29" s="24"/>
      <c r="F29" s="25"/>
      <c r="G29" s="24"/>
      <c r="H29" s="24"/>
      <c r="I29" s="19"/>
      <c r="J29" s="19"/>
      <c r="K29" s="26"/>
      <c r="L29" s="28">
        <v>261</v>
      </c>
      <c r="M29" s="36">
        <v>4</v>
      </c>
      <c r="N29" s="37">
        <v>2</v>
      </c>
      <c r="O29" s="36">
        <v>39</v>
      </c>
      <c r="P29" s="37">
        <v>1</v>
      </c>
      <c r="Q29" s="36">
        <v>2</v>
      </c>
      <c r="R29" s="37">
        <v>1</v>
      </c>
      <c r="S29" s="36">
        <v>0</v>
      </c>
      <c r="T29" s="37">
        <v>1454</v>
      </c>
      <c r="U29" s="38">
        <v>1442</v>
      </c>
      <c r="V29" s="37">
        <v>12459</v>
      </c>
    </row>
    <row r="30" spans="1:27" s="1" customFormat="1" x14ac:dyDescent="0.2">
      <c r="A30" s="28"/>
      <c r="I30" s="2"/>
      <c r="J30" s="2"/>
      <c r="K30" s="21"/>
      <c r="L30" s="28">
        <v>908</v>
      </c>
      <c r="M30" s="36">
        <v>2</v>
      </c>
      <c r="N30" s="37">
        <v>2</v>
      </c>
      <c r="O30" s="36">
        <v>2</v>
      </c>
      <c r="P30" s="37">
        <v>2</v>
      </c>
      <c r="Q30" s="36">
        <v>1</v>
      </c>
      <c r="R30" s="37">
        <v>6</v>
      </c>
      <c r="S30" s="36">
        <v>1</v>
      </c>
      <c r="T30" s="37">
        <v>35</v>
      </c>
      <c r="U30" s="38">
        <v>0</v>
      </c>
      <c r="V30" s="37">
        <v>2450</v>
      </c>
    </row>
    <row r="31" spans="1:27" s="1" customFormat="1" x14ac:dyDescent="0.2">
      <c r="A31" s="28"/>
      <c r="I31" s="2"/>
      <c r="J31" s="2"/>
      <c r="K31" s="21"/>
      <c r="L31" s="28">
        <v>1120</v>
      </c>
      <c r="M31" s="36">
        <v>1</v>
      </c>
      <c r="N31" s="37">
        <v>1</v>
      </c>
      <c r="O31" s="36">
        <v>2</v>
      </c>
      <c r="P31" s="37">
        <v>1</v>
      </c>
      <c r="Q31" s="36">
        <v>2</v>
      </c>
      <c r="R31" s="37">
        <v>2</v>
      </c>
      <c r="S31" s="36">
        <v>1</v>
      </c>
      <c r="T31" s="37">
        <v>88</v>
      </c>
      <c r="U31" s="38">
        <v>1187</v>
      </c>
      <c r="V31" s="37">
        <v>4630.2</v>
      </c>
    </row>
    <row r="32" spans="1:27" s="1" customFormat="1" x14ac:dyDescent="0.2">
      <c r="A32" s="28"/>
      <c r="I32" s="2"/>
      <c r="J32" s="2"/>
      <c r="K32" s="21"/>
      <c r="L32" s="28">
        <v>1587</v>
      </c>
      <c r="M32" s="36">
        <v>6</v>
      </c>
      <c r="N32" s="37">
        <v>10</v>
      </c>
      <c r="O32" s="36">
        <v>13</v>
      </c>
      <c r="P32" s="37">
        <v>3</v>
      </c>
      <c r="Q32" s="36">
        <v>3</v>
      </c>
      <c r="R32" s="37">
        <v>3</v>
      </c>
      <c r="S32" s="36">
        <v>2</v>
      </c>
      <c r="T32" s="37">
        <v>124</v>
      </c>
      <c r="U32" s="38">
        <v>781</v>
      </c>
      <c r="V32" s="37">
        <v>4843</v>
      </c>
    </row>
    <row r="33" spans="1:22" s="1" customFormat="1" x14ac:dyDescent="0.2">
      <c r="A33" s="28"/>
      <c r="I33" s="2"/>
      <c r="J33" s="2"/>
      <c r="K33" s="21"/>
      <c r="L33" s="28">
        <v>2839</v>
      </c>
      <c r="M33" s="36"/>
      <c r="N33" s="37"/>
      <c r="O33" s="36"/>
      <c r="P33" s="37"/>
      <c r="Q33" s="36"/>
      <c r="R33" s="37"/>
      <c r="S33" s="36"/>
      <c r="T33" s="37"/>
      <c r="U33" s="38"/>
      <c r="V33" s="37"/>
    </row>
    <row r="34" spans="1:22" s="1" customFormat="1" x14ac:dyDescent="0.2">
      <c r="A34" s="28"/>
      <c r="I34" s="2"/>
      <c r="J34" s="2"/>
      <c r="K34" s="21"/>
      <c r="L34" s="28">
        <v>2999</v>
      </c>
      <c r="M34" s="36"/>
      <c r="N34" s="37"/>
      <c r="O34" s="36"/>
      <c r="P34" s="37"/>
      <c r="Q34" s="36"/>
      <c r="R34" s="37"/>
      <c r="S34" s="36"/>
      <c r="T34" s="37"/>
      <c r="U34" s="38"/>
      <c r="V34" s="37"/>
    </row>
    <row r="35" spans="1:22" s="1" customFormat="1" x14ac:dyDescent="0.2">
      <c r="A35" s="28"/>
      <c r="I35" s="2"/>
      <c r="J35" s="2"/>
      <c r="K35" s="21"/>
      <c r="L35" s="28">
        <v>5626</v>
      </c>
      <c r="M35" s="36"/>
      <c r="N35" s="37"/>
      <c r="O35" s="36"/>
      <c r="P35" s="37"/>
      <c r="Q35" s="36"/>
      <c r="R35" s="37"/>
      <c r="S35" s="36"/>
      <c r="T35" s="37"/>
      <c r="U35" s="38"/>
      <c r="V35" s="37"/>
    </row>
    <row r="36" spans="1:22" s="1" customFormat="1" x14ac:dyDescent="0.2">
      <c r="A36" s="28"/>
      <c r="I36" s="2"/>
      <c r="J36" s="2"/>
      <c r="K36" s="21"/>
      <c r="L36" s="28">
        <v>7119</v>
      </c>
      <c r="M36" s="36">
        <v>3</v>
      </c>
      <c r="N36" s="37">
        <v>11</v>
      </c>
      <c r="O36" s="36">
        <v>46</v>
      </c>
      <c r="P36" s="37">
        <v>16</v>
      </c>
      <c r="Q36" s="36">
        <v>1</v>
      </c>
      <c r="R36" s="37">
        <v>15</v>
      </c>
      <c r="S36" s="36">
        <v>4</v>
      </c>
      <c r="T36" s="37">
        <v>383</v>
      </c>
      <c r="U36" s="38">
        <v>1649</v>
      </c>
      <c r="V36" s="37">
        <v>3215</v>
      </c>
    </row>
    <row r="37" spans="1:22" s="1" customFormat="1" x14ac:dyDescent="0.2">
      <c r="A37" s="28"/>
      <c r="I37" s="2"/>
      <c r="J37" s="2"/>
      <c r="K37" s="21"/>
      <c r="L37" s="61"/>
      <c r="M37" s="36"/>
      <c r="N37" s="37"/>
      <c r="O37" s="36"/>
      <c r="P37" s="37"/>
      <c r="Q37" s="58"/>
      <c r="R37" s="37"/>
      <c r="S37" s="36"/>
      <c r="T37" s="37"/>
      <c r="U37" s="38"/>
      <c r="V37" s="37"/>
    </row>
    <row r="38" spans="1:22" s="1" customFormat="1" ht="17.25" customHeight="1" x14ac:dyDescent="0.2">
      <c r="A38" s="28"/>
      <c r="I38" s="2"/>
      <c r="J38" s="2"/>
      <c r="K38" s="21"/>
      <c r="L38" s="22"/>
      <c r="Q38" s="34" t="s">
        <v>26</v>
      </c>
      <c r="R38" s="25"/>
      <c r="S38" s="25"/>
    </row>
    <row r="39" spans="1:22" s="1" customFormat="1" ht="45" x14ac:dyDescent="0.2">
      <c r="A39" s="31"/>
      <c r="I39" s="2"/>
      <c r="J39" s="2"/>
      <c r="K39" s="21"/>
      <c r="L39" s="23" t="s">
        <v>0</v>
      </c>
      <c r="M39" s="24" t="s">
        <v>20</v>
      </c>
      <c r="N39" s="24" t="s">
        <v>21</v>
      </c>
      <c r="O39" s="24" t="s">
        <v>17</v>
      </c>
      <c r="P39" s="24" t="s">
        <v>22</v>
      </c>
      <c r="Q39" s="25" t="s">
        <v>2</v>
      </c>
      <c r="R39" s="24" t="s">
        <v>23</v>
      </c>
      <c r="S39" s="24" t="s">
        <v>3</v>
      </c>
      <c r="T39" s="19" t="s">
        <v>4</v>
      </c>
      <c r="U39" s="19" t="s">
        <v>5</v>
      </c>
      <c r="V39" s="27" t="s">
        <v>7</v>
      </c>
    </row>
    <row r="40" spans="1:22" s="1" customFormat="1" x14ac:dyDescent="0.2">
      <c r="I40" s="2"/>
      <c r="J40" s="2"/>
      <c r="K40" s="21"/>
      <c r="L40" s="28">
        <v>98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2" s="1" customFormat="1" x14ac:dyDescent="0.2">
      <c r="A41" s="23"/>
      <c r="B41" s="24"/>
      <c r="C41" s="24"/>
      <c r="D41" s="24"/>
      <c r="E41" s="24"/>
      <c r="F41" s="25"/>
      <c r="G41" s="24"/>
      <c r="H41" s="24"/>
      <c r="I41" s="19"/>
      <c r="J41" s="19"/>
      <c r="K41" s="26"/>
      <c r="L41" s="28">
        <v>261</v>
      </c>
      <c r="M41" s="36"/>
      <c r="N41" s="37"/>
      <c r="O41" s="36"/>
      <c r="P41" s="37"/>
      <c r="Q41" s="36"/>
      <c r="R41" s="37"/>
      <c r="S41" s="36"/>
      <c r="T41" s="37"/>
      <c r="U41" s="38"/>
      <c r="V41" s="37"/>
    </row>
    <row r="42" spans="1:22" s="1" customFormat="1" x14ac:dyDescent="0.2">
      <c r="A42" s="28"/>
      <c r="I42" s="2"/>
      <c r="J42" s="2"/>
      <c r="K42" s="21"/>
      <c r="L42" s="28">
        <v>908</v>
      </c>
      <c r="M42" s="36"/>
      <c r="N42" s="37"/>
      <c r="O42" s="36"/>
      <c r="P42" s="37"/>
      <c r="Q42" s="36"/>
      <c r="R42" s="37"/>
      <c r="S42" s="36"/>
      <c r="T42" s="37"/>
      <c r="U42" s="38"/>
      <c r="V42" s="37"/>
    </row>
    <row r="43" spans="1:22" s="1" customFormat="1" x14ac:dyDescent="0.2">
      <c r="A43" s="28"/>
      <c r="I43" s="2"/>
      <c r="J43" s="2"/>
      <c r="K43" s="21"/>
      <c r="L43" s="28">
        <v>1120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2" s="1" customFormat="1" x14ac:dyDescent="0.2">
      <c r="A44" s="28"/>
      <c r="I44" s="2"/>
      <c r="J44" s="2"/>
      <c r="K44" s="21"/>
      <c r="L44" s="28">
        <v>1587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2" s="1" customFormat="1" x14ac:dyDescent="0.2">
      <c r="A45" s="28"/>
      <c r="I45" s="2"/>
      <c r="J45" s="2"/>
      <c r="K45" s="21"/>
      <c r="L45" s="28">
        <v>2839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2" s="1" customFormat="1" x14ac:dyDescent="0.2">
      <c r="A46" s="28"/>
      <c r="I46" s="2"/>
      <c r="J46" s="2"/>
      <c r="K46" s="21"/>
      <c r="L46" s="28">
        <v>2999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2" s="1" customFormat="1" x14ac:dyDescent="0.2">
      <c r="A47" s="28"/>
      <c r="I47" s="2"/>
      <c r="J47" s="2"/>
      <c r="K47" s="21"/>
      <c r="L47" s="28">
        <v>5626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2" s="1" customFormat="1" x14ac:dyDescent="0.2">
      <c r="A48" s="28"/>
      <c r="I48" s="2"/>
      <c r="J48" s="2"/>
      <c r="K48" s="21"/>
      <c r="L48" s="28">
        <v>7119</v>
      </c>
      <c r="M48" s="36"/>
      <c r="N48" s="37"/>
      <c r="O48" s="36"/>
      <c r="P48" s="37"/>
      <c r="Q48" s="36"/>
      <c r="R48" s="37"/>
      <c r="S48" s="36"/>
      <c r="T48" s="37"/>
      <c r="U48" s="38"/>
      <c r="V48" s="37"/>
    </row>
    <row r="49" spans="1:22" s="1" customFormat="1" ht="15" x14ac:dyDescent="0.25">
      <c r="A49" s="28"/>
      <c r="I49" s="2"/>
      <c r="J49" s="2"/>
      <c r="K49" s="21"/>
      <c r="L49"/>
      <c r="M49"/>
      <c r="N49"/>
      <c r="O49"/>
      <c r="P49"/>
      <c r="Q49"/>
      <c r="R49"/>
      <c r="S49"/>
      <c r="T49"/>
      <c r="U49"/>
      <c r="V49"/>
    </row>
    <row r="50" spans="1:22" s="1" customFormat="1" ht="15" x14ac:dyDescent="0.25">
      <c r="A50" s="28"/>
      <c r="I50" s="2"/>
      <c r="J50" s="2"/>
      <c r="K50" s="21"/>
      <c r="L50"/>
      <c r="M50"/>
      <c r="N50"/>
      <c r="O50"/>
      <c r="P50"/>
      <c r="Q50"/>
      <c r="R50"/>
      <c r="S50"/>
      <c r="T50"/>
      <c r="U50"/>
      <c r="V50"/>
    </row>
    <row r="51" spans="1:22" s="1" customFormat="1" ht="15" x14ac:dyDescent="0.25">
      <c r="A51" s="28"/>
      <c r="I51" s="2"/>
      <c r="J51" s="2"/>
      <c r="K51" s="21"/>
      <c r="L51"/>
      <c r="M51"/>
      <c r="N51"/>
      <c r="O51"/>
      <c r="P51"/>
      <c r="Q51"/>
      <c r="R51"/>
      <c r="S51"/>
      <c r="T51"/>
      <c r="U51"/>
      <c r="V51"/>
    </row>
    <row r="52" spans="1:22" s="1" customFormat="1" ht="15" x14ac:dyDescent="0.25">
      <c r="A52" s="28"/>
      <c r="I52" s="2"/>
      <c r="J52" s="2"/>
      <c r="K52" s="21"/>
      <c r="L52"/>
      <c r="M52"/>
      <c r="N52"/>
      <c r="O52"/>
      <c r="P52"/>
      <c r="Q52"/>
      <c r="R52"/>
      <c r="S52"/>
      <c r="T52"/>
      <c r="U52"/>
      <c r="V52"/>
    </row>
    <row r="53" spans="1:22" s="1" customFormat="1" ht="15" x14ac:dyDescent="0.25">
      <c r="A53" s="28"/>
      <c r="I53" s="2"/>
      <c r="J53" s="2"/>
      <c r="K53" s="21"/>
      <c r="L53"/>
      <c r="M53"/>
      <c r="N53"/>
      <c r="O53"/>
      <c r="P53"/>
      <c r="Q53"/>
      <c r="R53"/>
      <c r="S53"/>
      <c r="T53"/>
      <c r="U53"/>
      <c r="V53"/>
    </row>
    <row r="54" spans="1:22" s="1" customFormat="1" ht="15" x14ac:dyDescent="0.25">
      <c r="A54" s="28"/>
      <c r="I54" s="2"/>
      <c r="J54" s="2"/>
      <c r="K54" s="21"/>
      <c r="L54"/>
      <c r="M54"/>
      <c r="N54"/>
      <c r="O54"/>
      <c r="P54"/>
      <c r="Q54"/>
      <c r="R54"/>
      <c r="S54"/>
      <c r="T54"/>
      <c r="U54"/>
      <c r="V54"/>
    </row>
    <row r="55" spans="1:22" s="1" customFormat="1" ht="15" x14ac:dyDescent="0.25">
      <c r="A55" s="28"/>
      <c r="I55" s="2"/>
      <c r="J55" s="2"/>
      <c r="K55" s="21"/>
      <c r="L55"/>
      <c r="M55"/>
      <c r="N55"/>
      <c r="O55"/>
      <c r="P55"/>
      <c r="Q55"/>
      <c r="R55"/>
      <c r="S55"/>
      <c r="T55"/>
      <c r="U55"/>
      <c r="V55"/>
    </row>
    <row r="56" spans="1:22" s="1" customFormat="1" ht="15" x14ac:dyDescent="0.25">
      <c r="A56" s="28"/>
      <c r="I56" s="2"/>
      <c r="J56" s="2"/>
      <c r="K56" s="21"/>
      <c r="L56"/>
      <c r="M56"/>
      <c r="N56"/>
      <c r="O56"/>
      <c r="P56"/>
      <c r="Q56"/>
      <c r="R56"/>
      <c r="S56"/>
      <c r="T56"/>
      <c r="U56"/>
      <c r="V56"/>
    </row>
    <row r="57" spans="1:22" s="1" customFormat="1" ht="15" x14ac:dyDescent="0.25">
      <c r="A57" s="28"/>
      <c r="I57" s="2"/>
      <c r="J57" s="2"/>
      <c r="K57" s="21"/>
      <c r="L57"/>
      <c r="M57"/>
      <c r="N57"/>
      <c r="O57"/>
      <c r="P57"/>
      <c r="Q57"/>
      <c r="R57"/>
      <c r="S57"/>
      <c r="T57"/>
      <c r="U57"/>
      <c r="V57"/>
    </row>
    <row r="58" spans="1:22" s="1" customFormat="1" ht="15" x14ac:dyDescent="0.25">
      <c r="A58" s="28"/>
      <c r="I58" s="2"/>
      <c r="J58" s="2"/>
      <c r="K58" s="21"/>
      <c r="L58"/>
      <c r="M58"/>
      <c r="N58"/>
      <c r="O58"/>
      <c r="P58"/>
      <c r="Q58"/>
      <c r="R58"/>
      <c r="S58"/>
      <c r="T58"/>
      <c r="U58"/>
      <c r="V58"/>
    </row>
    <row r="59" spans="1:22" s="1" customFormat="1" ht="15" x14ac:dyDescent="0.25">
      <c r="A59" s="31"/>
      <c r="I59" s="2"/>
      <c r="J59" s="2"/>
      <c r="K59" s="21"/>
      <c r="L59"/>
      <c r="M59"/>
      <c r="N59"/>
      <c r="O59"/>
      <c r="P59"/>
      <c r="Q59"/>
      <c r="R59"/>
      <c r="S59"/>
      <c r="T59"/>
      <c r="U59"/>
      <c r="V59"/>
    </row>
    <row r="60" spans="1:22" s="1" customFormat="1" ht="15" x14ac:dyDescent="0.25">
      <c r="A60" s="31"/>
      <c r="I60" s="2"/>
      <c r="J60" s="2"/>
      <c r="K60" s="21"/>
      <c r="L60"/>
      <c r="M60"/>
      <c r="N60"/>
      <c r="O60"/>
      <c r="P60"/>
      <c r="Q60"/>
      <c r="R60"/>
      <c r="S60"/>
      <c r="T60"/>
      <c r="U60"/>
      <c r="V60"/>
    </row>
    <row r="61" spans="1:22" s="1" customFormat="1" ht="58.5" customHeight="1" x14ac:dyDescent="0.25">
      <c r="I61" s="2"/>
      <c r="J61" s="2"/>
      <c r="K61" s="21"/>
      <c r="L61"/>
      <c r="M61"/>
      <c r="N61"/>
      <c r="O61"/>
      <c r="P61"/>
      <c r="Q61"/>
      <c r="R61"/>
      <c r="S61"/>
      <c r="T61"/>
      <c r="U61"/>
      <c r="V61"/>
    </row>
    <row r="62" spans="1:22" s="1" customFormat="1" ht="15" x14ac:dyDescent="0.25">
      <c r="I62" s="2"/>
      <c r="J62" s="2"/>
      <c r="K62" s="21"/>
      <c r="L62"/>
      <c r="M62"/>
      <c r="N62"/>
      <c r="O62"/>
      <c r="P62"/>
      <c r="Q62"/>
      <c r="R62"/>
      <c r="S62"/>
      <c r="T62"/>
      <c r="U62"/>
      <c r="V62"/>
    </row>
    <row r="63" spans="1:22" s="1" customFormat="1" ht="15" x14ac:dyDescent="0.25">
      <c r="I63" s="2"/>
      <c r="J63" s="2"/>
      <c r="K63" s="21"/>
      <c r="L63"/>
      <c r="M63"/>
      <c r="N63"/>
      <c r="O63"/>
      <c r="P63"/>
      <c r="Q63"/>
      <c r="R63"/>
      <c r="S63"/>
      <c r="T63"/>
      <c r="U63"/>
      <c r="V63"/>
    </row>
    <row r="64" spans="1:22" s="1" customFormat="1" ht="15" x14ac:dyDescent="0.25">
      <c r="I64" s="2"/>
      <c r="J64" s="2"/>
      <c r="K64" s="21"/>
      <c r="L64"/>
      <c r="M64"/>
      <c r="N64"/>
      <c r="O64"/>
      <c r="P64"/>
      <c r="Q64"/>
      <c r="R64"/>
      <c r="S64"/>
      <c r="T64"/>
      <c r="U64"/>
      <c r="V64"/>
    </row>
    <row r="65" spans="9:22" s="1" customFormat="1" ht="15" x14ac:dyDescent="0.25">
      <c r="I65" s="2"/>
      <c r="J65" s="2"/>
      <c r="K65" s="21"/>
      <c r="L65"/>
      <c r="M65"/>
      <c r="N65"/>
      <c r="O65"/>
      <c r="P65"/>
      <c r="Q65"/>
      <c r="R65"/>
      <c r="S65"/>
      <c r="T65"/>
      <c r="U65"/>
      <c r="V65"/>
    </row>
    <row r="66" spans="9:22" s="1" customFormat="1" ht="15" x14ac:dyDescent="0.25">
      <c r="I66" s="2"/>
      <c r="J66" s="2"/>
      <c r="K66" s="21"/>
      <c r="L66"/>
      <c r="M66"/>
      <c r="N66"/>
      <c r="O66"/>
      <c r="P66"/>
      <c r="Q66"/>
      <c r="R66"/>
      <c r="S66"/>
      <c r="T66"/>
      <c r="U66"/>
      <c r="V66"/>
    </row>
    <row r="67" spans="9:22" s="1" customFormat="1" ht="15" x14ac:dyDescent="0.25">
      <c r="I67" s="2"/>
      <c r="J67" s="2"/>
      <c r="K67" s="21"/>
      <c r="L67"/>
      <c r="M67"/>
      <c r="N67"/>
      <c r="O67"/>
      <c r="P67"/>
      <c r="Q67"/>
      <c r="R67"/>
      <c r="S67"/>
      <c r="T67"/>
      <c r="U67"/>
      <c r="V67"/>
    </row>
    <row r="68" spans="9:22" s="1" customFormat="1" ht="15" x14ac:dyDescent="0.25">
      <c r="I68" s="2"/>
      <c r="J68" s="2"/>
      <c r="K68" s="21"/>
      <c r="L68"/>
      <c r="M68"/>
      <c r="N68"/>
      <c r="O68"/>
      <c r="P68"/>
      <c r="Q68"/>
      <c r="R68"/>
      <c r="S68"/>
      <c r="T68"/>
      <c r="U68"/>
      <c r="V68"/>
    </row>
    <row r="69" spans="9:22" s="1" customFormat="1" ht="15" x14ac:dyDescent="0.25">
      <c r="I69" s="2"/>
      <c r="J69" s="2"/>
      <c r="K69" s="21"/>
      <c r="L69"/>
      <c r="M69"/>
      <c r="N69"/>
      <c r="O69"/>
      <c r="P69"/>
      <c r="Q69"/>
      <c r="R69"/>
      <c r="S69"/>
      <c r="T69"/>
      <c r="U69"/>
      <c r="V69"/>
    </row>
    <row r="70" spans="9:22" s="1" customFormat="1" ht="15" x14ac:dyDescent="0.25">
      <c r="I70" s="2"/>
      <c r="J70" s="2"/>
      <c r="K70" s="21"/>
      <c r="L70"/>
      <c r="M70"/>
      <c r="N70"/>
      <c r="O70"/>
      <c r="P70"/>
      <c r="Q70"/>
      <c r="R70"/>
      <c r="S70"/>
      <c r="T70"/>
      <c r="U70"/>
      <c r="V70"/>
    </row>
    <row r="71" spans="9:22" s="1" customFormat="1" ht="15" x14ac:dyDescent="0.25">
      <c r="I71" s="2"/>
      <c r="J71" s="2"/>
      <c r="K71" s="21"/>
      <c r="L71"/>
      <c r="M71"/>
      <c r="N71"/>
      <c r="O71"/>
      <c r="P71"/>
      <c r="Q71"/>
      <c r="R71"/>
      <c r="S71"/>
      <c r="T71"/>
      <c r="U71"/>
      <c r="V71"/>
    </row>
    <row r="72" spans="9:22" s="1" customFormat="1" ht="15" x14ac:dyDescent="0.25">
      <c r="I72" s="2"/>
      <c r="J72" s="2"/>
      <c r="K72" s="21"/>
      <c r="L72"/>
      <c r="M72"/>
      <c r="N72"/>
      <c r="O72"/>
      <c r="P72"/>
      <c r="Q72"/>
      <c r="R72"/>
      <c r="S72"/>
      <c r="T72"/>
      <c r="U72"/>
      <c r="V72"/>
    </row>
    <row r="73" spans="9:22" s="1" customFormat="1" ht="15" x14ac:dyDescent="0.25">
      <c r="I73" s="2"/>
      <c r="J73" s="2"/>
      <c r="K73" s="21"/>
      <c r="L73"/>
      <c r="M73"/>
      <c r="N73"/>
      <c r="O73"/>
      <c r="P73"/>
      <c r="Q73"/>
      <c r="R73"/>
      <c r="S73"/>
      <c r="T73"/>
      <c r="U73"/>
      <c r="V73"/>
    </row>
    <row r="74" spans="9:22" s="1" customFormat="1" ht="15" x14ac:dyDescent="0.25">
      <c r="I74" s="2"/>
      <c r="J74" s="2"/>
      <c r="K74" s="21"/>
      <c r="L74"/>
      <c r="M74"/>
      <c r="N74"/>
      <c r="O74"/>
      <c r="P74"/>
      <c r="Q74"/>
      <c r="R74"/>
      <c r="S74"/>
      <c r="T74"/>
      <c r="U74"/>
      <c r="V74"/>
    </row>
    <row r="75" spans="9:22" s="1" customFormat="1" ht="15" x14ac:dyDescent="0.25">
      <c r="I75" s="2"/>
      <c r="J75" s="2"/>
      <c r="K75" s="21"/>
      <c r="L75"/>
      <c r="M75"/>
      <c r="N75"/>
      <c r="O75"/>
      <c r="P75"/>
      <c r="Q75"/>
      <c r="R75"/>
      <c r="S75"/>
      <c r="T75"/>
      <c r="U75"/>
      <c r="V75"/>
    </row>
    <row r="76" spans="9:22" s="1" customFormat="1" ht="15" x14ac:dyDescent="0.25">
      <c r="I76" s="2"/>
      <c r="J76" s="2"/>
      <c r="K76" s="21"/>
      <c r="L76"/>
      <c r="M76"/>
      <c r="N76"/>
      <c r="O76"/>
      <c r="P76"/>
      <c r="Q76"/>
      <c r="R76"/>
      <c r="S76"/>
      <c r="T76"/>
      <c r="U76"/>
      <c r="V76"/>
    </row>
    <row r="77" spans="9:22" s="1" customFormat="1" ht="15" x14ac:dyDescent="0.25">
      <c r="I77" s="2"/>
      <c r="J77" s="2"/>
      <c r="K77" s="21"/>
      <c r="L77"/>
      <c r="M77"/>
      <c r="N77"/>
      <c r="O77"/>
      <c r="P77"/>
      <c r="Q77"/>
      <c r="R77"/>
      <c r="S77"/>
      <c r="T77"/>
      <c r="U77"/>
      <c r="V77"/>
    </row>
    <row r="78" spans="9:22" s="1" customFormat="1" ht="15" x14ac:dyDescent="0.25">
      <c r="I78" s="2"/>
      <c r="J78" s="2"/>
      <c r="K78" s="21"/>
      <c r="L78"/>
      <c r="M78"/>
      <c r="N78"/>
      <c r="O78"/>
      <c r="P78"/>
      <c r="Q78"/>
      <c r="R78"/>
      <c r="S78"/>
      <c r="T78"/>
      <c r="U78"/>
      <c r="V78"/>
    </row>
    <row r="79" spans="9:22" s="1" customFormat="1" ht="15" x14ac:dyDescent="0.25">
      <c r="I79" s="2"/>
      <c r="J79" s="2"/>
      <c r="K79" s="21"/>
      <c r="L79"/>
      <c r="M79"/>
      <c r="N79"/>
      <c r="O79"/>
      <c r="P79"/>
      <c r="Q79"/>
      <c r="R79"/>
      <c r="S79"/>
      <c r="T79"/>
      <c r="U79"/>
      <c r="V79"/>
    </row>
    <row r="80" spans="9:22" s="1" customFormat="1" ht="15" x14ac:dyDescent="0.25">
      <c r="I80" s="2"/>
      <c r="J80" s="2"/>
      <c r="K80" s="21"/>
      <c r="L80"/>
      <c r="M80"/>
      <c r="N80"/>
      <c r="O80"/>
      <c r="P80"/>
      <c r="Q80"/>
      <c r="R80"/>
      <c r="S80"/>
      <c r="T80"/>
      <c r="U80"/>
      <c r="V80"/>
    </row>
    <row r="81" spans="9:22" s="1" customFormat="1" ht="15" x14ac:dyDescent="0.25">
      <c r="I81" s="2"/>
      <c r="J81" s="2"/>
      <c r="K81" s="21"/>
      <c r="L81"/>
      <c r="M81"/>
      <c r="N81"/>
      <c r="O81"/>
      <c r="P81"/>
      <c r="Q81"/>
      <c r="R81"/>
      <c r="S81"/>
      <c r="T81"/>
      <c r="U81"/>
      <c r="V81"/>
    </row>
    <row r="82" spans="9:22" s="1" customFormat="1" ht="15" x14ac:dyDescent="0.25">
      <c r="I82" s="2"/>
      <c r="J82" s="2"/>
      <c r="K82" s="21"/>
      <c r="L82"/>
      <c r="M82"/>
      <c r="N82"/>
      <c r="O82"/>
      <c r="P82"/>
      <c r="Q82"/>
      <c r="R82"/>
      <c r="S82"/>
      <c r="T82"/>
      <c r="U82"/>
      <c r="V82"/>
    </row>
    <row r="83" spans="9:22" s="1" customFormat="1" ht="15" x14ac:dyDescent="0.25">
      <c r="I83" s="2"/>
      <c r="J83" s="2"/>
      <c r="K83" s="21"/>
      <c r="L83"/>
      <c r="M83"/>
      <c r="N83"/>
      <c r="O83"/>
      <c r="P83"/>
      <c r="Q83"/>
      <c r="R83"/>
      <c r="S83"/>
      <c r="T83"/>
      <c r="U83"/>
      <c r="V83"/>
    </row>
    <row r="84" spans="9:22" s="1" customFormat="1" ht="15" x14ac:dyDescent="0.25">
      <c r="I84" s="2"/>
      <c r="J84" s="2"/>
      <c r="K84" s="21"/>
      <c r="L84"/>
      <c r="M84"/>
      <c r="N84"/>
      <c r="O84"/>
      <c r="P84"/>
      <c r="Q84"/>
      <c r="R84"/>
      <c r="S84"/>
      <c r="T84"/>
      <c r="U84"/>
      <c r="V84"/>
    </row>
    <row r="85" spans="9:22" s="1" customFormat="1" ht="15" x14ac:dyDescent="0.25">
      <c r="I85" s="2"/>
      <c r="J85" s="2"/>
      <c r="K85" s="21"/>
      <c r="L85"/>
      <c r="M85"/>
      <c r="N85"/>
      <c r="O85"/>
      <c r="P85"/>
      <c r="Q85"/>
      <c r="R85"/>
      <c r="S85"/>
      <c r="T85"/>
      <c r="U85"/>
      <c r="V85"/>
    </row>
    <row r="86" spans="9:22" s="1" customFormat="1" ht="15" x14ac:dyDescent="0.25">
      <c r="I86" s="2"/>
      <c r="J86" s="2"/>
      <c r="K86" s="21"/>
      <c r="L86"/>
      <c r="M86"/>
      <c r="N86"/>
      <c r="O86"/>
      <c r="P86"/>
      <c r="Q86"/>
      <c r="R86"/>
      <c r="S86"/>
      <c r="T86"/>
      <c r="U86"/>
      <c r="V86"/>
    </row>
    <row r="87" spans="9:22" s="1" customFormat="1" ht="15" x14ac:dyDescent="0.25">
      <c r="I87" s="2"/>
      <c r="J87" s="2"/>
      <c r="K87" s="21"/>
      <c r="L87"/>
      <c r="M87"/>
      <c r="N87"/>
      <c r="O87"/>
      <c r="P87"/>
      <c r="Q87"/>
      <c r="R87"/>
      <c r="S87"/>
      <c r="T87"/>
      <c r="U87"/>
      <c r="V87"/>
    </row>
    <row r="88" spans="9:22" s="1" customFormat="1" ht="15" x14ac:dyDescent="0.25">
      <c r="I88" s="2"/>
      <c r="J88" s="2"/>
      <c r="K88" s="21"/>
      <c r="L88"/>
      <c r="M88"/>
      <c r="N88"/>
      <c r="O88"/>
      <c r="P88"/>
      <c r="Q88"/>
      <c r="R88"/>
      <c r="S88"/>
      <c r="T88"/>
      <c r="U88"/>
      <c r="V88"/>
    </row>
    <row r="89" spans="9:22" s="1" customFormat="1" ht="15" x14ac:dyDescent="0.25"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9:22" s="1" customFormat="1" ht="15" x14ac:dyDescent="0.25"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9:22" s="1" customFormat="1" ht="15" x14ac:dyDescent="0.25"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9:22" s="1" customFormat="1" ht="15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9:22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9:22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9:22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9:22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4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4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4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4" s="1" customFormat="1" ht="15" x14ac:dyDescent="0.25">
      <c r="I100" s="2"/>
      <c r="J100" s="2"/>
      <c r="K100" s="22"/>
      <c r="L100"/>
      <c r="M100"/>
      <c r="N100"/>
      <c r="O100"/>
      <c r="P100"/>
      <c r="Q100"/>
      <c r="R100"/>
      <c r="S100"/>
      <c r="T100"/>
      <c r="U100"/>
      <c r="V100"/>
    </row>
    <row r="101" spans="9:24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4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4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  <c r="W103" s="22"/>
      <c r="X103" s="22"/>
    </row>
    <row r="104" spans="9:24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  <c r="W104" s="22"/>
      <c r="X104" s="22"/>
    </row>
    <row r="105" spans="9:24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  <c r="W105" s="22"/>
      <c r="X105" s="22"/>
    </row>
    <row r="106" spans="9:24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  <c r="W106" s="22"/>
      <c r="X106" s="22"/>
    </row>
    <row r="107" spans="9:24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  <c r="W107" s="22"/>
      <c r="X107" s="22"/>
    </row>
    <row r="108" spans="9:24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  <c r="W108" s="22"/>
      <c r="X108" s="22"/>
    </row>
    <row r="109" spans="9:24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  <c r="W109" s="22"/>
      <c r="X109" s="22"/>
    </row>
    <row r="110" spans="9:24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  <c r="W110" s="22"/>
      <c r="X110" s="22"/>
    </row>
    <row r="111" spans="9:24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  <c r="W111" s="22"/>
      <c r="X111" s="22"/>
    </row>
    <row r="112" spans="9:24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  <c r="W112" s="22"/>
      <c r="X112" s="22"/>
    </row>
    <row r="113" spans="9:24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  <c r="W113" s="22"/>
      <c r="X113" s="22"/>
    </row>
    <row r="114" spans="9:24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  <c r="W114" s="22"/>
      <c r="X114" s="22"/>
    </row>
    <row r="115" spans="9:24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  <c r="W115" s="22"/>
      <c r="X115" s="22"/>
    </row>
    <row r="116" spans="9:24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  <c r="W116" s="22"/>
      <c r="X116" s="22"/>
    </row>
    <row r="117" spans="9:24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  <c r="W117" s="22"/>
      <c r="X117" s="22"/>
    </row>
    <row r="118" spans="9:24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  <c r="W118" s="22"/>
      <c r="X118" s="22"/>
    </row>
    <row r="119" spans="9:24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  <c r="W119" s="22"/>
      <c r="X119" s="22"/>
    </row>
    <row r="120" spans="9:24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  <c r="W120" s="22"/>
      <c r="X120" s="22"/>
    </row>
    <row r="121" spans="9:24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  <c r="W121" s="22"/>
      <c r="X121" s="22"/>
    </row>
    <row r="122" spans="9:24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  <c r="W122" s="22"/>
      <c r="X122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6"/>
  <sheetViews>
    <sheetView topLeftCell="J30" zoomScale="140" zoomScaleNormal="140" workbookViewId="0">
      <selection activeCell="V46" sqref="V46"/>
    </sheetView>
  </sheetViews>
  <sheetFormatPr defaultColWidth="4.140625" defaultRowHeight="11.25" x14ac:dyDescent="0.2"/>
  <cols>
    <col min="1" max="1" width="4.425781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7.42578125" style="1" bestFit="1" customWidth="1"/>
    <col min="28" max="28" width="8.28515625" style="1" customWidth="1"/>
    <col min="29" max="29" width="9.5703125" style="1" customWidth="1"/>
    <col min="30" max="252" width="4.140625" style="1"/>
    <col min="253" max="16384" width="4.140625" style="22"/>
  </cols>
  <sheetData>
    <row r="1" spans="1:24" ht="15" customHeight="1" thickBot="1" x14ac:dyDescent="0.2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7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4" ht="38.85" customHeight="1" x14ac:dyDescent="0.2">
      <c r="A2" s="48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4" ht="12" thickBot="1" x14ac:dyDescent="0.25">
      <c r="A3" s="53">
        <v>717</v>
      </c>
      <c r="B3" s="1">
        <f t="shared" ref="B3:B15" si="0">M3+M19+M35+M51</f>
        <v>0</v>
      </c>
      <c r="C3" s="1">
        <f t="shared" ref="C3:C15" si="1">N3+N19+N35+N51</f>
        <v>0</v>
      </c>
      <c r="D3" s="1">
        <f t="shared" ref="D3:D15" si="2">O3+O19+O35+O51</f>
        <v>0</v>
      </c>
      <c r="E3" s="1">
        <f t="shared" ref="E3:E15" si="3">P3+P19+P35+P51</f>
        <v>0</v>
      </c>
      <c r="F3" s="1">
        <f t="shared" ref="F3:F15" si="4">Q3+Q19+Q35+Q51</f>
        <v>0</v>
      </c>
      <c r="G3" s="1">
        <f t="shared" ref="G3:G15" si="5">R3+R19+R35+R51</f>
        <v>0</v>
      </c>
      <c r="H3" s="1">
        <f t="shared" ref="H3:H15" si="6">S3+S19+S35+S51</f>
        <v>0</v>
      </c>
      <c r="I3" s="1">
        <f t="shared" ref="I3:I15" si="7">T3+T19+T35+T51</f>
        <v>0</v>
      </c>
      <c r="J3" s="1">
        <f t="shared" ref="J3:J15" si="8">U3+U19+U35+U51</f>
        <v>0</v>
      </c>
      <c r="K3" s="57">
        <f t="shared" ref="K3:K15" si="9">V3+V19+V35+V51</f>
        <v>0</v>
      </c>
      <c r="L3" s="43">
        <v>717</v>
      </c>
      <c r="M3" s="36">
        <v>0</v>
      </c>
      <c r="N3" s="37">
        <v>0</v>
      </c>
      <c r="O3" s="36">
        <v>0</v>
      </c>
      <c r="P3" s="37">
        <v>0</v>
      </c>
      <c r="Q3" s="36">
        <v>0</v>
      </c>
      <c r="R3" s="37">
        <v>0</v>
      </c>
      <c r="S3" s="36">
        <v>0</v>
      </c>
      <c r="T3" s="37">
        <v>0</v>
      </c>
      <c r="U3" s="38">
        <v>0</v>
      </c>
      <c r="V3" s="37">
        <v>0</v>
      </c>
    </row>
    <row r="4" spans="1:24" ht="12" thickBot="1" x14ac:dyDescent="0.25">
      <c r="A4" s="53">
        <v>802</v>
      </c>
      <c r="B4" s="1">
        <f t="shared" si="0"/>
        <v>0</v>
      </c>
      <c r="C4" s="1">
        <f t="shared" si="1"/>
        <v>1</v>
      </c>
      <c r="D4" s="1">
        <f t="shared" si="2"/>
        <v>1</v>
      </c>
      <c r="E4" s="1">
        <f t="shared" si="3"/>
        <v>4</v>
      </c>
      <c r="F4" s="1">
        <f t="shared" si="4"/>
        <v>0</v>
      </c>
      <c r="G4" s="1">
        <f t="shared" si="5"/>
        <v>3</v>
      </c>
      <c r="H4" s="1">
        <f t="shared" si="6"/>
        <v>1</v>
      </c>
      <c r="I4" s="1">
        <f t="shared" si="7"/>
        <v>110</v>
      </c>
      <c r="J4" s="1">
        <f t="shared" si="8"/>
        <v>1050</v>
      </c>
      <c r="K4" s="57">
        <f t="shared" si="9"/>
        <v>789</v>
      </c>
      <c r="L4" s="43">
        <v>802</v>
      </c>
      <c r="M4" s="36">
        <v>0</v>
      </c>
      <c r="N4" s="37">
        <v>1</v>
      </c>
      <c r="O4" s="36">
        <v>1</v>
      </c>
      <c r="P4" s="37">
        <v>4</v>
      </c>
      <c r="Q4" s="36">
        <v>0</v>
      </c>
      <c r="R4" s="37">
        <v>3</v>
      </c>
      <c r="S4" s="36">
        <v>1</v>
      </c>
      <c r="T4" s="37">
        <v>110</v>
      </c>
      <c r="U4" s="38">
        <v>1050</v>
      </c>
      <c r="V4" s="37">
        <v>789</v>
      </c>
    </row>
    <row r="5" spans="1:24" ht="12" thickBot="1" x14ac:dyDescent="0.25">
      <c r="A5" s="53">
        <v>1109</v>
      </c>
      <c r="B5" s="1">
        <f t="shared" si="0"/>
        <v>0</v>
      </c>
      <c r="C5" s="1">
        <f t="shared" si="1"/>
        <v>0</v>
      </c>
      <c r="D5" s="1">
        <f t="shared" si="2"/>
        <v>0</v>
      </c>
      <c r="E5" s="1">
        <f t="shared" si="3"/>
        <v>0</v>
      </c>
      <c r="F5" s="1">
        <f t="shared" si="4"/>
        <v>0</v>
      </c>
      <c r="G5" s="1">
        <f t="shared" si="5"/>
        <v>0</v>
      </c>
      <c r="H5" s="1">
        <f t="shared" si="6"/>
        <v>0</v>
      </c>
      <c r="I5" s="1">
        <f t="shared" si="7"/>
        <v>0</v>
      </c>
      <c r="J5" s="1">
        <f t="shared" si="8"/>
        <v>0</v>
      </c>
      <c r="K5" s="57">
        <f t="shared" si="9"/>
        <v>0</v>
      </c>
      <c r="L5" s="43">
        <v>1109</v>
      </c>
      <c r="M5" s="36">
        <v>0</v>
      </c>
      <c r="N5" s="37">
        <v>0</v>
      </c>
      <c r="O5" s="36">
        <v>0</v>
      </c>
      <c r="P5" s="37">
        <v>0</v>
      </c>
      <c r="Q5" s="36">
        <v>0</v>
      </c>
      <c r="R5" s="37">
        <v>0</v>
      </c>
      <c r="S5" s="36">
        <v>0</v>
      </c>
      <c r="T5" s="37">
        <v>0</v>
      </c>
      <c r="U5" s="38">
        <v>0</v>
      </c>
      <c r="V5" s="37">
        <v>0</v>
      </c>
    </row>
    <row r="6" spans="1:24" ht="12" thickBot="1" x14ac:dyDescent="0.25">
      <c r="A6" s="53">
        <v>1563</v>
      </c>
      <c r="B6" s="1">
        <f t="shared" si="0"/>
        <v>0</v>
      </c>
      <c r="C6" s="1">
        <f t="shared" si="1"/>
        <v>0</v>
      </c>
      <c r="D6" s="1">
        <f t="shared" si="2"/>
        <v>0</v>
      </c>
      <c r="E6" s="1">
        <f t="shared" si="3"/>
        <v>0</v>
      </c>
      <c r="F6" s="1">
        <f t="shared" si="4"/>
        <v>0</v>
      </c>
      <c r="G6" s="1">
        <f t="shared" si="5"/>
        <v>0</v>
      </c>
      <c r="H6" s="1">
        <f t="shared" si="6"/>
        <v>0</v>
      </c>
      <c r="I6" s="1">
        <f t="shared" si="7"/>
        <v>0</v>
      </c>
      <c r="J6" s="1">
        <f t="shared" si="8"/>
        <v>0</v>
      </c>
      <c r="K6" s="57">
        <f t="shared" si="9"/>
        <v>0</v>
      </c>
      <c r="L6" s="43">
        <v>1563</v>
      </c>
      <c r="M6" s="36">
        <v>0</v>
      </c>
      <c r="N6" s="37">
        <v>0</v>
      </c>
      <c r="O6" s="36">
        <v>0</v>
      </c>
      <c r="P6" s="37">
        <v>0</v>
      </c>
      <c r="Q6" s="36">
        <v>0</v>
      </c>
      <c r="R6" s="37">
        <v>0</v>
      </c>
      <c r="S6" s="36">
        <v>0</v>
      </c>
      <c r="T6" s="37">
        <v>0</v>
      </c>
      <c r="U6" s="38">
        <v>0</v>
      </c>
      <c r="V6" s="37">
        <v>0</v>
      </c>
    </row>
    <row r="7" spans="1:24" ht="12" thickBot="1" x14ac:dyDescent="0.25">
      <c r="A7" s="53">
        <v>2151</v>
      </c>
      <c r="B7" s="1">
        <f t="shared" si="0"/>
        <v>18</v>
      </c>
      <c r="C7" s="1">
        <f t="shared" si="1"/>
        <v>0</v>
      </c>
      <c r="D7" s="1">
        <f t="shared" si="2"/>
        <v>11</v>
      </c>
      <c r="E7" s="1">
        <f t="shared" si="3"/>
        <v>22</v>
      </c>
      <c r="F7" s="1">
        <f t="shared" si="4"/>
        <v>3</v>
      </c>
      <c r="G7" s="1">
        <f t="shared" si="5"/>
        <v>30</v>
      </c>
      <c r="H7" s="1">
        <f t="shared" si="6"/>
        <v>16</v>
      </c>
      <c r="I7" s="1">
        <f t="shared" si="7"/>
        <v>2631</v>
      </c>
      <c r="J7" s="1">
        <f t="shared" si="8"/>
        <v>22211</v>
      </c>
      <c r="K7" s="57">
        <f t="shared" si="9"/>
        <v>2430</v>
      </c>
      <c r="L7" s="43">
        <v>2151</v>
      </c>
      <c r="M7" s="36">
        <v>9</v>
      </c>
      <c r="N7" s="37">
        <v>0</v>
      </c>
      <c r="O7" s="36">
        <v>4</v>
      </c>
      <c r="P7" s="37">
        <v>11</v>
      </c>
      <c r="Q7" s="36">
        <v>3</v>
      </c>
      <c r="R7" s="37">
        <v>27</v>
      </c>
      <c r="S7" s="36">
        <v>9</v>
      </c>
      <c r="T7" s="37">
        <v>2414</v>
      </c>
      <c r="U7" s="38">
        <v>21838</v>
      </c>
      <c r="V7" s="37">
        <v>2430</v>
      </c>
    </row>
    <row r="8" spans="1:24" ht="12" thickBot="1" x14ac:dyDescent="0.25">
      <c r="A8" s="53">
        <v>2697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f t="shared" si="4"/>
        <v>0</v>
      </c>
      <c r="G8" s="1">
        <f t="shared" si="5"/>
        <v>0</v>
      </c>
      <c r="H8" s="1">
        <f t="shared" si="6"/>
        <v>0</v>
      </c>
      <c r="I8" s="1">
        <f t="shared" si="7"/>
        <v>0</v>
      </c>
      <c r="J8" s="1">
        <f t="shared" si="8"/>
        <v>0</v>
      </c>
      <c r="K8" s="57">
        <f t="shared" si="9"/>
        <v>0</v>
      </c>
      <c r="L8" s="43">
        <v>2697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8">
        <v>0</v>
      </c>
      <c r="V8" s="37">
        <v>0</v>
      </c>
    </row>
    <row r="9" spans="1:24" ht="12" thickBot="1" x14ac:dyDescent="0.25">
      <c r="A9" s="53">
        <v>2724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f t="shared" si="4"/>
        <v>0</v>
      </c>
      <c r="G9" s="1">
        <f t="shared" si="5"/>
        <v>0</v>
      </c>
      <c r="H9" s="1">
        <f t="shared" si="6"/>
        <v>0</v>
      </c>
      <c r="I9" s="1">
        <f t="shared" si="7"/>
        <v>0</v>
      </c>
      <c r="J9" s="1">
        <f t="shared" si="8"/>
        <v>0</v>
      </c>
      <c r="K9" s="57">
        <f t="shared" si="9"/>
        <v>0</v>
      </c>
      <c r="L9" s="43">
        <v>2724</v>
      </c>
      <c r="M9" s="36">
        <v>0</v>
      </c>
      <c r="N9" s="37">
        <v>0</v>
      </c>
      <c r="O9" s="36">
        <v>0</v>
      </c>
      <c r="P9" s="37">
        <v>0</v>
      </c>
      <c r="Q9" s="36">
        <v>0</v>
      </c>
      <c r="R9" s="37">
        <v>0</v>
      </c>
      <c r="S9" s="36">
        <v>0</v>
      </c>
      <c r="T9" s="37">
        <v>0</v>
      </c>
      <c r="U9" s="38">
        <v>0</v>
      </c>
      <c r="V9" s="37">
        <v>0</v>
      </c>
    </row>
    <row r="10" spans="1:24" ht="12" thickBot="1" x14ac:dyDescent="0.25">
      <c r="A10" s="53">
        <v>5365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f t="shared" si="4"/>
        <v>0</v>
      </c>
      <c r="G10" s="1">
        <f t="shared" si="5"/>
        <v>0</v>
      </c>
      <c r="H10" s="1">
        <f t="shared" si="6"/>
        <v>0</v>
      </c>
      <c r="I10" s="1">
        <f t="shared" si="7"/>
        <v>0</v>
      </c>
      <c r="J10" s="1">
        <f t="shared" si="8"/>
        <v>0</v>
      </c>
      <c r="K10" s="57">
        <f t="shared" si="9"/>
        <v>0</v>
      </c>
      <c r="L10" s="43">
        <v>5365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8">
        <v>0</v>
      </c>
      <c r="V10" s="37">
        <v>0</v>
      </c>
    </row>
    <row r="11" spans="1:24" ht="12" thickBot="1" x14ac:dyDescent="0.25">
      <c r="A11" s="53">
        <v>6448</v>
      </c>
      <c r="B11" s="1">
        <f t="shared" si="0"/>
        <v>2</v>
      </c>
      <c r="C11" s="1">
        <f t="shared" si="1"/>
        <v>4</v>
      </c>
      <c r="D11" s="1">
        <f t="shared" si="2"/>
        <v>2</v>
      </c>
      <c r="E11" s="1">
        <f t="shared" si="3"/>
        <v>0</v>
      </c>
      <c r="F11" s="1">
        <f t="shared" si="4"/>
        <v>5</v>
      </c>
      <c r="G11" s="1">
        <f t="shared" si="5"/>
        <v>2</v>
      </c>
      <c r="H11" s="1">
        <f t="shared" si="6"/>
        <v>1</v>
      </c>
      <c r="I11" s="1">
        <f t="shared" si="7"/>
        <v>451</v>
      </c>
      <c r="J11" s="1">
        <f t="shared" si="8"/>
        <v>3856</v>
      </c>
      <c r="K11" s="57">
        <f t="shared" si="9"/>
        <v>7200</v>
      </c>
      <c r="L11" s="43">
        <v>6448</v>
      </c>
      <c r="M11" s="36">
        <v>2</v>
      </c>
      <c r="N11" s="37">
        <v>4</v>
      </c>
      <c r="O11" s="36">
        <v>2</v>
      </c>
      <c r="P11" s="37">
        <v>0</v>
      </c>
      <c r="Q11" s="36">
        <v>5</v>
      </c>
      <c r="R11" s="37">
        <v>2</v>
      </c>
      <c r="S11" s="36">
        <v>1</v>
      </c>
      <c r="T11" s="37">
        <v>451</v>
      </c>
      <c r="U11" s="38">
        <v>3856</v>
      </c>
      <c r="V11" s="37">
        <v>7200</v>
      </c>
    </row>
    <row r="12" spans="1:24" ht="12" thickBot="1" x14ac:dyDescent="0.25">
      <c r="A12" s="53">
        <v>6841</v>
      </c>
      <c r="B12" s="1">
        <f t="shared" si="0"/>
        <v>10</v>
      </c>
      <c r="C12" s="1">
        <f t="shared" si="1"/>
        <v>0</v>
      </c>
      <c r="D12" s="1">
        <f t="shared" si="2"/>
        <v>5</v>
      </c>
      <c r="E12" s="1">
        <f t="shared" si="3"/>
        <v>1</v>
      </c>
      <c r="F12" s="1">
        <f t="shared" si="4"/>
        <v>6</v>
      </c>
      <c r="G12" s="1">
        <f t="shared" si="5"/>
        <v>6</v>
      </c>
      <c r="H12" s="1">
        <f t="shared" si="6"/>
        <v>40</v>
      </c>
      <c r="I12" s="1">
        <f t="shared" si="7"/>
        <v>183</v>
      </c>
      <c r="J12" s="1">
        <f t="shared" si="8"/>
        <v>82</v>
      </c>
      <c r="K12" s="57">
        <f t="shared" si="9"/>
        <v>9800</v>
      </c>
      <c r="L12" s="43">
        <v>6841</v>
      </c>
      <c r="M12" s="36">
        <v>3</v>
      </c>
      <c r="N12" s="37">
        <v>0</v>
      </c>
      <c r="O12" s="36">
        <v>4</v>
      </c>
      <c r="P12" s="37">
        <v>0</v>
      </c>
      <c r="Q12" s="36">
        <v>3</v>
      </c>
      <c r="R12" s="37">
        <v>3</v>
      </c>
      <c r="S12" s="36">
        <v>15</v>
      </c>
      <c r="T12" s="37">
        <v>69</v>
      </c>
      <c r="U12" s="38">
        <v>63</v>
      </c>
      <c r="V12" s="90">
        <v>4680</v>
      </c>
    </row>
    <row r="13" spans="1:24" ht="12" thickBot="1" x14ac:dyDescent="0.25">
      <c r="A13" s="53">
        <v>7881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f t="shared" si="4"/>
        <v>0</v>
      </c>
      <c r="G13" s="1">
        <f t="shared" si="5"/>
        <v>0</v>
      </c>
      <c r="H13" s="1">
        <f t="shared" si="6"/>
        <v>0</v>
      </c>
      <c r="I13" s="1">
        <f t="shared" si="7"/>
        <v>0</v>
      </c>
      <c r="J13" s="1">
        <f t="shared" si="8"/>
        <v>0</v>
      </c>
      <c r="K13" s="57">
        <f t="shared" si="9"/>
        <v>0</v>
      </c>
      <c r="L13" s="43">
        <v>7881</v>
      </c>
      <c r="M13" s="36">
        <v>0</v>
      </c>
      <c r="N13" s="37">
        <v>0</v>
      </c>
      <c r="O13" s="36">
        <v>0</v>
      </c>
      <c r="P13" s="37">
        <v>0</v>
      </c>
      <c r="Q13" s="36">
        <v>0</v>
      </c>
      <c r="R13" s="37">
        <v>0</v>
      </c>
      <c r="S13" s="36">
        <v>0</v>
      </c>
      <c r="T13" s="37">
        <v>0</v>
      </c>
      <c r="U13" s="38">
        <v>0</v>
      </c>
      <c r="V13" s="37">
        <v>0</v>
      </c>
    </row>
    <row r="14" spans="1:24" ht="12" thickBot="1" x14ac:dyDescent="0.25">
      <c r="A14" s="53">
        <v>9323</v>
      </c>
      <c r="B14" s="1">
        <f t="shared" si="0"/>
        <v>51</v>
      </c>
      <c r="C14" s="1">
        <f t="shared" si="1"/>
        <v>7</v>
      </c>
      <c r="D14" s="1">
        <f t="shared" si="2"/>
        <v>88</v>
      </c>
      <c r="E14" s="1">
        <f t="shared" si="3"/>
        <v>3</v>
      </c>
      <c r="F14" s="1">
        <f t="shared" si="4"/>
        <v>2</v>
      </c>
      <c r="G14" s="1">
        <f t="shared" si="5"/>
        <v>10</v>
      </c>
      <c r="H14" s="1">
        <f t="shared" si="6"/>
        <v>3</v>
      </c>
      <c r="I14" s="1">
        <f t="shared" si="7"/>
        <v>441</v>
      </c>
      <c r="J14" s="1">
        <f t="shared" si="8"/>
        <v>1845</v>
      </c>
      <c r="K14" s="57">
        <f t="shared" si="9"/>
        <v>20730</v>
      </c>
      <c r="L14" s="43">
        <v>9323</v>
      </c>
      <c r="M14" s="36">
        <v>24</v>
      </c>
      <c r="N14" s="37">
        <v>4</v>
      </c>
      <c r="O14" s="36">
        <v>55</v>
      </c>
      <c r="P14" s="37">
        <v>1</v>
      </c>
      <c r="Q14" s="36">
        <v>2</v>
      </c>
      <c r="R14" s="37">
        <v>6</v>
      </c>
      <c r="S14" s="36">
        <v>2</v>
      </c>
      <c r="T14" s="37">
        <v>271</v>
      </c>
      <c r="U14" s="38">
        <v>1140</v>
      </c>
      <c r="V14" s="37">
        <v>13930</v>
      </c>
    </row>
    <row r="15" spans="1:24" ht="12" thickBot="1" x14ac:dyDescent="0.25">
      <c r="A15" s="53">
        <v>9982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f t="shared" si="4"/>
        <v>0</v>
      </c>
      <c r="G15" s="1">
        <f t="shared" si="5"/>
        <v>0</v>
      </c>
      <c r="H15" s="1">
        <f t="shared" si="6"/>
        <v>0</v>
      </c>
      <c r="I15" s="1">
        <f t="shared" si="7"/>
        <v>0</v>
      </c>
      <c r="J15" s="1">
        <f t="shared" si="8"/>
        <v>0</v>
      </c>
      <c r="K15" s="57">
        <f t="shared" si="9"/>
        <v>0</v>
      </c>
      <c r="L15" s="43">
        <v>9982</v>
      </c>
      <c r="M15" s="36">
        <v>0</v>
      </c>
      <c r="N15" s="37">
        <v>0</v>
      </c>
      <c r="O15" s="36">
        <v>0</v>
      </c>
      <c r="P15" s="37">
        <v>0</v>
      </c>
      <c r="Q15" s="36">
        <v>0</v>
      </c>
      <c r="R15" s="37">
        <v>0</v>
      </c>
      <c r="S15" s="36">
        <v>0</v>
      </c>
      <c r="T15" s="37">
        <v>0</v>
      </c>
      <c r="U15" s="38">
        <v>0</v>
      </c>
      <c r="V15" s="37">
        <v>0</v>
      </c>
    </row>
    <row r="16" spans="1:24" ht="12" thickBot="1" x14ac:dyDescent="0.25">
      <c r="A16" s="54"/>
      <c r="B16" s="55">
        <f t="shared" ref="B16:K16" si="10">SUM(B3:B15)</f>
        <v>81</v>
      </c>
      <c r="C16" s="55">
        <f t="shared" si="10"/>
        <v>12</v>
      </c>
      <c r="D16" s="55">
        <f t="shared" si="10"/>
        <v>107</v>
      </c>
      <c r="E16" s="55">
        <f t="shared" si="10"/>
        <v>30</v>
      </c>
      <c r="F16" s="55">
        <f t="shared" si="10"/>
        <v>16</v>
      </c>
      <c r="G16" s="55">
        <f t="shared" si="10"/>
        <v>51</v>
      </c>
      <c r="H16" s="55">
        <f t="shared" si="10"/>
        <v>61</v>
      </c>
      <c r="I16" s="56">
        <f t="shared" si="10"/>
        <v>3816</v>
      </c>
      <c r="J16" s="56">
        <f t="shared" si="10"/>
        <v>29044</v>
      </c>
      <c r="K16" s="57">
        <f t="shared" si="10"/>
        <v>40949</v>
      </c>
      <c r="L16" s="43"/>
      <c r="Q16" s="22"/>
      <c r="R16" s="22"/>
      <c r="S16" s="22"/>
      <c r="V16" s="25"/>
    </row>
    <row r="17" spans="1:22" x14ac:dyDescent="0.2">
      <c r="A17" s="44"/>
      <c r="B17" s="45"/>
      <c r="C17" s="45"/>
      <c r="D17" s="45"/>
      <c r="E17" s="45"/>
      <c r="F17" s="45"/>
      <c r="G17" s="45"/>
      <c r="H17" s="45"/>
      <c r="I17" s="46"/>
      <c r="J17" s="46"/>
      <c r="K17" s="47"/>
      <c r="P17" s="32"/>
      <c r="Q17" s="33" t="s">
        <v>24</v>
      </c>
      <c r="R17" s="41" t="s">
        <v>12</v>
      </c>
      <c r="S17" s="41"/>
      <c r="T17" s="41"/>
      <c r="U17" s="25"/>
      <c r="V17" s="25"/>
    </row>
    <row r="18" spans="1:22" ht="39.200000000000003" customHeight="1" x14ac:dyDescent="0.2">
      <c r="L18" s="23" t="s">
        <v>0</v>
      </c>
      <c r="M18" s="24" t="s">
        <v>20</v>
      </c>
      <c r="N18" s="24" t="s">
        <v>21</v>
      </c>
      <c r="O18" s="24" t="s">
        <v>17</v>
      </c>
      <c r="P18" s="24" t="s">
        <v>22</v>
      </c>
      <c r="Q18" s="25" t="s">
        <v>2</v>
      </c>
      <c r="R18" s="24" t="s">
        <v>23</v>
      </c>
      <c r="S18" s="24" t="s">
        <v>3</v>
      </c>
      <c r="T18" s="19" t="s">
        <v>4</v>
      </c>
      <c r="U18" s="19" t="s">
        <v>5</v>
      </c>
      <c r="V18" s="27" t="s">
        <v>7</v>
      </c>
    </row>
    <row r="19" spans="1:22" x14ac:dyDescent="0.2">
      <c r="L19" s="28">
        <v>717</v>
      </c>
      <c r="M19" s="36"/>
      <c r="N19" s="37"/>
      <c r="O19" s="36"/>
      <c r="P19" s="37"/>
      <c r="Q19" s="36"/>
      <c r="R19" s="37"/>
      <c r="S19" s="36"/>
      <c r="T19" s="37"/>
      <c r="U19" s="38"/>
      <c r="V19" s="37"/>
    </row>
    <row r="20" spans="1:22" x14ac:dyDescent="0.2">
      <c r="A20" s="23"/>
      <c r="B20" s="24"/>
      <c r="C20" s="24"/>
      <c r="D20" s="24"/>
      <c r="E20" s="24"/>
      <c r="F20" s="25"/>
      <c r="G20" s="24"/>
      <c r="H20" s="24"/>
      <c r="I20" s="20"/>
      <c r="J20" s="20"/>
      <c r="K20" s="26"/>
      <c r="L20" s="28">
        <v>802</v>
      </c>
      <c r="M20" s="36"/>
      <c r="N20" s="37"/>
      <c r="O20" s="36"/>
      <c r="P20" s="37"/>
      <c r="Q20" s="36"/>
      <c r="R20" s="37"/>
      <c r="S20" s="36"/>
      <c r="T20" s="37"/>
      <c r="U20" s="38"/>
      <c r="V20" s="37"/>
    </row>
    <row r="21" spans="1:22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L21" s="28">
        <v>1109</v>
      </c>
      <c r="M21" s="36"/>
      <c r="N21" s="37"/>
      <c r="O21" s="36"/>
      <c r="P21" s="37"/>
      <c r="Q21" s="36"/>
      <c r="R21" s="37"/>
      <c r="S21" s="36"/>
      <c r="T21" s="37"/>
      <c r="U21" s="38"/>
      <c r="V21" s="37"/>
    </row>
    <row r="22" spans="1:22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L22" s="28">
        <v>1563</v>
      </c>
      <c r="M22" s="36"/>
      <c r="N22" s="37"/>
      <c r="O22" s="36"/>
      <c r="P22" s="37"/>
      <c r="Q22" s="36"/>
      <c r="R22" s="37"/>
      <c r="S22" s="36"/>
      <c r="T22" s="37"/>
      <c r="U22" s="38"/>
      <c r="V22" s="37"/>
    </row>
    <row r="23" spans="1:22" x14ac:dyDescent="0.2">
      <c r="A23" s="28"/>
      <c r="K23" s="29"/>
      <c r="L23" s="28">
        <v>2151</v>
      </c>
      <c r="M23" s="36">
        <v>7</v>
      </c>
      <c r="N23" s="37">
        <v>0</v>
      </c>
      <c r="O23" s="36">
        <v>4</v>
      </c>
      <c r="P23" s="37">
        <v>6</v>
      </c>
      <c r="Q23" s="36">
        <v>0</v>
      </c>
      <c r="R23" s="37">
        <v>2</v>
      </c>
      <c r="S23" s="36">
        <v>5</v>
      </c>
      <c r="T23" s="37">
        <v>139</v>
      </c>
      <c r="U23" s="38">
        <v>288</v>
      </c>
      <c r="V23" s="37">
        <v>0</v>
      </c>
    </row>
    <row r="24" spans="1:22" x14ac:dyDescent="0.2">
      <c r="A24" s="28"/>
      <c r="L24" s="28">
        <v>2697</v>
      </c>
      <c r="M24" s="36"/>
      <c r="N24" s="37"/>
      <c r="O24" s="36"/>
      <c r="P24" s="37"/>
      <c r="Q24" s="36"/>
      <c r="R24" s="37"/>
      <c r="S24" s="36"/>
      <c r="T24" s="37"/>
      <c r="U24" s="38"/>
      <c r="V24" s="37"/>
    </row>
    <row r="25" spans="1:22" x14ac:dyDescent="0.2">
      <c r="A25" s="28"/>
      <c r="L25" s="28">
        <v>2724</v>
      </c>
      <c r="M25" s="36"/>
      <c r="N25" s="37"/>
      <c r="O25" s="36"/>
      <c r="P25" s="37"/>
      <c r="Q25" s="36"/>
      <c r="R25" s="37"/>
      <c r="S25" s="36"/>
      <c r="T25" s="37"/>
      <c r="U25" s="38"/>
      <c r="V25" s="37"/>
    </row>
    <row r="26" spans="1:22" x14ac:dyDescent="0.2">
      <c r="A26" s="28"/>
      <c r="L26" s="28">
        <v>5365</v>
      </c>
      <c r="M26" s="36"/>
      <c r="N26" s="37"/>
      <c r="O26" s="36"/>
      <c r="P26" s="37"/>
      <c r="Q26" s="36"/>
      <c r="R26" s="37"/>
      <c r="S26" s="36"/>
      <c r="T26" s="37"/>
      <c r="U26" s="39"/>
      <c r="V26" s="37"/>
    </row>
    <row r="27" spans="1:22" x14ac:dyDescent="0.2">
      <c r="A27" s="28"/>
      <c r="L27" s="28">
        <v>6448</v>
      </c>
      <c r="M27" s="36"/>
      <c r="N27" s="37"/>
      <c r="O27" s="36"/>
      <c r="P27" s="37"/>
      <c r="Q27" s="36"/>
      <c r="R27" s="37"/>
      <c r="S27" s="36"/>
      <c r="T27" s="37"/>
      <c r="U27" s="38"/>
      <c r="V27" s="37"/>
    </row>
    <row r="28" spans="1:22" x14ac:dyDescent="0.2">
      <c r="A28" s="28"/>
      <c r="L28" s="28">
        <v>6841</v>
      </c>
      <c r="M28" s="36">
        <v>5</v>
      </c>
      <c r="N28" s="37">
        <v>0</v>
      </c>
      <c r="O28" s="36">
        <v>0</v>
      </c>
      <c r="P28" s="37">
        <v>0</v>
      </c>
      <c r="Q28" s="36">
        <v>2</v>
      </c>
      <c r="R28" s="37">
        <v>1</v>
      </c>
      <c r="S28" s="36">
        <v>19</v>
      </c>
      <c r="T28" s="37">
        <v>53</v>
      </c>
      <c r="U28" s="38">
        <v>3</v>
      </c>
      <c r="V28" s="37">
        <v>3830</v>
      </c>
    </row>
    <row r="29" spans="1:22" x14ac:dyDescent="0.2">
      <c r="A29" s="28"/>
      <c r="L29" s="28">
        <v>7881</v>
      </c>
      <c r="M29" s="36"/>
      <c r="N29" s="37"/>
      <c r="O29" s="36"/>
      <c r="P29" s="37"/>
      <c r="Q29" s="36"/>
      <c r="R29" s="37"/>
      <c r="S29" s="36"/>
      <c r="T29" s="37"/>
      <c r="U29" s="38"/>
      <c r="V29" s="37"/>
    </row>
    <row r="30" spans="1:22" x14ac:dyDescent="0.2">
      <c r="A30" s="28"/>
      <c r="L30" s="28">
        <v>9323</v>
      </c>
      <c r="M30" s="36">
        <v>17</v>
      </c>
      <c r="N30" s="37">
        <v>2</v>
      </c>
      <c r="O30" s="36">
        <v>32</v>
      </c>
      <c r="P30" s="37">
        <v>1</v>
      </c>
      <c r="Q30" s="36">
        <v>0</v>
      </c>
      <c r="R30" s="37">
        <v>2</v>
      </c>
      <c r="S30" s="36">
        <v>1</v>
      </c>
      <c r="T30" s="37">
        <v>119</v>
      </c>
      <c r="U30" s="39">
        <v>560</v>
      </c>
      <c r="V30" s="37">
        <v>4400</v>
      </c>
    </row>
    <row r="31" spans="1:22" x14ac:dyDescent="0.2">
      <c r="A31" s="28"/>
      <c r="L31" s="28">
        <v>9982</v>
      </c>
      <c r="M31" s="36"/>
      <c r="N31" s="37"/>
      <c r="O31" s="39"/>
      <c r="P31" s="37"/>
      <c r="Q31" s="39"/>
      <c r="R31" s="37"/>
      <c r="S31" s="39"/>
      <c r="T31" s="37"/>
      <c r="U31" s="39"/>
      <c r="V31" s="37"/>
    </row>
    <row r="32" spans="1:22" x14ac:dyDescent="0.2">
      <c r="A32" s="28"/>
      <c r="L32" s="22"/>
      <c r="Q32" s="22"/>
      <c r="R32" s="25"/>
      <c r="S32" s="25"/>
      <c r="V32" s="22"/>
    </row>
    <row r="33" spans="1:22" x14ac:dyDescent="0.2">
      <c r="A33" s="28"/>
      <c r="L33" s="28"/>
      <c r="Q33" s="34" t="s">
        <v>25</v>
      </c>
      <c r="R33" s="42"/>
      <c r="S33" s="25"/>
      <c r="V33" s="22"/>
    </row>
    <row r="34" spans="1:22" ht="40.9" customHeight="1" x14ac:dyDescent="0.2">
      <c r="A34" s="31"/>
      <c r="L34" s="23" t="s">
        <v>0</v>
      </c>
      <c r="M34" s="24" t="s">
        <v>20</v>
      </c>
      <c r="N34" s="24" t="s">
        <v>21</v>
      </c>
      <c r="O34" s="24" t="s">
        <v>17</v>
      </c>
      <c r="P34" s="24" t="s">
        <v>22</v>
      </c>
      <c r="Q34" s="25" t="s">
        <v>2</v>
      </c>
      <c r="R34" s="24" t="s">
        <v>23</v>
      </c>
      <c r="S34" s="24" t="s">
        <v>3</v>
      </c>
      <c r="T34" s="19" t="s">
        <v>4</v>
      </c>
      <c r="U34" s="19" t="s">
        <v>5</v>
      </c>
      <c r="V34" s="27" t="s">
        <v>7</v>
      </c>
    </row>
    <row r="35" spans="1:22" x14ac:dyDescent="0.2">
      <c r="L35" s="28">
        <v>717</v>
      </c>
      <c r="M35" s="36"/>
      <c r="N35" s="37"/>
      <c r="O35" s="36"/>
      <c r="P35" s="37"/>
      <c r="Q35" s="36"/>
      <c r="R35" s="37"/>
      <c r="S35" s="36"/>
      <c r="T35" s="37"/>
      <c r="U35" s="38"/>
      <c r="V35" s="37"/>
    </row>
    <row r="36" spans="1:22" x14ac:dyDescent="0.2">
      <c r="A36" s="23"/>
      <c r="B36" s="24"/>
      <c r="C36" s="24"/>
      <c r="D36" s="24"/>
      <c r="E36" s="24"/>
      <c r="F36" s="25"/>
      <c r="G36" s="24"/>
      <c r="H36" s="24"/>
      <c r="I36" s="19"/>
      <c r="J36" s="19"/>
      <c r="K36" s="26"/>
      <c r="L36" s="28">
        <v>802</v>
      </c>
      <c r="M36" s="36"/>
      <c r="N36" s="37"/>
      <c r="O36" s="36"/>
      <c r="P36" s="37"/>
      <c r="Q36" s="36"/>
      <c r="R36" s="37"/>
      <c r="S36" s="36"/>
      <c r="T36" s="37"/>
      <c r="U36" s="38"/>
      <c r="V36" s="37"/>
    </row>
    <row r="37" spans="1:22" x14ac:dyDescent="0.2">
      <c r="A37" s="28"/>
      <c r="L37" s="28">
        <v>1109</v>
      </c>
      <c r="M37" s="36"/>
      <c r="N37" s="37"/>
      <c r="O37" s="36"/>
      <c r="P37" s="37"/>
      <c r="Q37" s="36"/>
      <c r="R37" s="37"/>
      <c r="S37" s="36"/>
      <c r="T37" s="37"/>
      <c r="U37" s="38"/>
      <c r="V37" s="37"/>
    </row>
    <row r="38" spans="1:22" x14ac:dyDescent="0.2">
      <c r="A38" s="28"/>
      <c r="L38" s="28">
        <v>1563</v>
      </c>
      <c r="M38" s="36"/>
      <c r="N38" s="37"/>
      <c r="O38" s="36"/>
      <c r="P38" s="37"/>
      <c r="Q38" s="36"/>
      <c r="R38" s="37"/>
      <c r="S38" s="36"/>
      <c r="T38" s="37"/>
      <c r="U38" s="38"/>
      <c r="V38" s="37"/>
    </row>
    <row r="39" spans="1:22" x14ac:dyDescent="0.2">
      <c r="A39" s="28"/>
      <c r="L39" s="28">
        <v>2151</v>
      </c>
      <c r="M39" s="36">
        <v>2</v>
      </c>
      <c r="N39" s="37">
        <v>0</v>
      </c>
      <c r="O39" s="36">
        <v>3</v>
      </c>
      <c r="P39" s="37">
        <v>5</v>
      </c>
      <c r="Q39" s="36">
        <v>0</v>
      </c>
      <c r="R39" s="37">
        <v>1</v>
      </c>
      <c r="S39" s="36">
        <v>2</v>
      </c>
      <c r="T39" s="37">
        <v>78</v>
      </c>
      <c r="U39" s="38">
        <v>85</v>
      </c>
      <c r="V39" s="37">
        <v>0</v>
      </c>
    </row>
    <row r="40" spans="1:22" x14ac:dyDescent="0.2">
      <c r="A40" s="28"/>
      <c r="L40" s="28">
        <v>2697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2" x14ac:dyDescent="0.2">
      <c r="A41" s="28"/>
      <c r="L41" s="28">
        <v>2724</v>
      </c>
      <c r="M41" s="36"/>
      <c r="N41" s="37"/>
      <c r="O41" s="36"/>
      <c r="P41" s="37"/>
      <c r="Q41" s="36"/>
      <c r="R41" s="37"/>
      <c r="S41" s="36"/>
      <c r="T41" s="37"/>
      <c r="U41" s="38"/>
      <c r="V41" s="37"/>
    </row>
    <row r="42" spans="1:22" x14ac:dyDescent="0.2">
      <c r="A42" s="28"/>
      <c r="L42" s="28">
        <v>5365</v>
      </c>
      <c r="M42" s="36"/>
      <c r="N42" s="37"/>
      <c r="O42" s="36"/>
      <c r="P42" s="37"/>
      <c r="Q42" s="36"/>
      <c r="R42" s="37"/>
      <c r="S42" s="36"/>
      <c r="T42" s="37"/>
      <c r="U42" s="38"/>
      <c r="V42" s="37"/>
    </row>
    <row r="43" spans="1:22" x14ac:dyDescent="0.2">
      <c r="A43" s="28"/>
      <c r="L43" s="28">
        <v>6448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2" x14ac:dyDescent="0.2">
      <c r="A44" s="28"/>
      <c r="L44" s="28">
        <v>6841</v>
      </c>
      <c r="M44" s="36">
        <v>2</v>
      </c>
      <c r="N44" s="37">
        <v>0</v>
      </c>
      <c r="O44" s="36">
        <v>1</v>
      </c>
      <c r="P44" s="37">
        <v>1</v>
      </c>
      <c r="Q44" s="36">
        <v>1</v>
      </c>
      <c r="R44" s="37">
        <v>2</v>
      </c>
      <c r="S44" s="36">
        <v>6</v>
      </c>
      <c r="T44" s="37">
        <v>61</v>
      </c>
      <c r="U44" s="38">
        <v>16</v>
      </c>
      <c r="V44" s="37">
        <v>1290</v>
      </c>
    </row>
    <row r="45" spans="1:22" x14ac:dyDescent="0.2">
      <c r="A45" s="28"/>
      <c r="L45" s="28">
        <v>7881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2" x14ac:dyDescent="0.2">
      <c r="A46" s="28"/>
      <c r="L46" s="28">
        <v>9323</v>
      </c>
      <c r="M46" s="36">
        <v>10</v>
      </c>
      <c r="N46" s="37">
        <v>1</v>
      </c>
      <c r="O46" s="36">
        <v>1</v>
      </c>
      <c r="P46" s="37">
        <v>1</v>
      </c>
      <c r="Q46" s="36">
        <v>0</v>
      </c>
      <c r="R46" s="37">
        <v>2</v>
      </c>
      <c r="S46" s="36">
        <v>0</v>
      </c>
      <c r="T46" s="37">
        <v>51</v>
      </c>
      <c r="U46" s="38">
        <v>145</v>
      </c>
      <c r="V46" s="37">
        <v>2400</v>
      </c>
    </row>
    <row r="47" spans="1:22" x14ac:dyDescent="0.2">
      <c r="A47" s="28"/>
      <c r="L47" s="28">
        <v>9982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2" x14ac:dyDescent="0.2">
      <c r="A48" s="28"/>
      <c r="L48" s="22"/>
    </row>
    <row r="49" spans="1:22" ht="17.25" customHeight="1" x14ac:dyDescent="0.2">
      <c r="A49" s="28"/>
      <c r="L49" s="22"/>
      <c r="Q49" s="34" t="s">
        <v>26</v>
      </c>
      <c r="R49" s="25"/>
      <c r="S49" s="25"/>
    </row>
    <row r="50" spans="1:22" ht="40.35" customHeight="1" x14ac:dyDescent="0.2">
      <c r="A50" s="31"/>
      <c r="L50" s="23" t="s">
        <v>0</v>
      </c>
      <c r="M50" s="24" t="s">
        <v>20</v>
      </c>
      <c r="N50" s="24" t="s">
        <v>21</v>
      </c>
      <c r="O50" s="24" t="s">
        <v>17</v>
      </c>
      <c r="P50" s="24" t="s">
        <v>22</v>
      </c>
      <c r="Q50" s="25" t="s">
        <v>2</v>
      </c>
      <c r="R50" s="24" t="s">
        <v>23</v>
      </c>
      <c r="S50" s="24" t="s">
        <v>3</v>
      </c>
      <c r="T50" s="19" t="s">
        <v>4</v>
      </c>
      <c r="U50" s="19" t="s">
        <v>5</v>
      </c>
      <c r="V50" s="27" t="s">
        <v>7</v>
      </c>
    </row>
    <row r="51" spans="1:22" x14ac:dyDescent="0.2">
      <c r="L51" s="28">
        <v>717</v>
      </c>
      <c r="M51" s="36"/>
      <c r="N51" s="37"/>
      <c r="O51" s="36"/>
      <c r="P51" s="37"/>
      <c r="Q51" s="36"/>
      <c r="R51" s="37"/>
      <c r="S51" s="36"/>
      <c r="T51" s="37"/>
      <c r="U51" s="38"/>
      <c r="V51" s="37"/>
    </row>
    <row r="52" spans="1:22" x14ac:dyDescent="0.2">
      <c r="A52" s="23"/>
      <c r="B52" s="24"/>
      <c r="C52" s="24"/>
      <c r="D52" s="24"/>
      <c r="E52" s="24"/>
      <c r="F52" s="25"/>
      <c r="G52" s="24"/>
      <c r="H52" s="24"/>
      <c r="I52" s="19"/>
      <c r="J52" s="19"/>
      <c r="K52" s="26"/>
      <c r="L52" s="28">
        <v>802</v>
      </c>
      <c r="M52" s="36"/>
      <c r="N52" s="37"/>
      <c r="O52" s="36"/>
      <c r="P52" s="37"/>
      <c r="Q52" s="36"/>
      <c r="R52" s="37"/>
      <c r="S52" s="36"/>
      <c r="T52" s="37"/>
      <c r="U52" s="38"/>
      <c r="V52" s="37"/>
    </row>
    <row r="53" spans="1:22" x14ac:dyDescent="0.2">
      <c r="A53" s="28"/>
      <c r="L53" s="28">
        <v>1109</v>
      </c>
      <c r="M53" s="36"/>
      <c r="N53" s="37"/>
      <c r="O53" s="36"/>
      <c r="P53" s="37"/>
      <c r="Q53" s="36"/>
      <c r="R53" s="37"/>
      <c r="S53" s="36"/>
      <c r="T53" s="37"/>
      <c r="U53" s="38"/>
      <c r="V53" s="37"/>
    </row>
    <row r="54" spans="1:22" x14ac:dyDescent="0.2">
      <c r="A54" s="28"/>
      <c r="L54" s="28">
        <v>1563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x14ac:dyDescent="0.2">
      <c r="A55" s="28"/>
      <c r="L55" s="28">
        <v>2151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x14ac:dyDescent="0.2">
      <c r="A56" s="28"/>
      <c r="L56" s="28">
        <v>2697</v>
      </c>
      <c r="M56" s="36"/>
      <c r="N56" s="37"/>
      <c r="O56" s="36"/>
      <c r="P56" s="37"/>
      <c r="Q56" s="36"/>
      <c r="R56" s="37"/>
      <c r="S56" s="36"/>
      <c r="T56" s="37"/>
      <c r="U56" s="38"/>
      <c r="V56" s="37"/>
    </row>
    <row r="57" spans="1:22" x14ac:dyDescent="0.2">
      <c r="A57" s="28"/>
      <c r="L57" s="28">
        <v>2724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x14ac:dyDescent="0.2">
      <c r="A58" s="28"/>
      <c r="L58" s="28">
        <v>5365</v>
      </c>
      <c r="M58" s="36"/>
      <c r="N58" s="37"/>
      <c r="O58" s="36"/>
      <c r="P58" s="37"/>
      <c r="Q58" s="36"/>
      <c r="R58" s="37"/>
      <c r="S58" s="36"/>
      <c r="T58" s="37"/>
      <c r="U58" s="38"/>
      <c r="V58" s="37"/>
    </row>
    <row r="59" spans="1:22" x14ac:dyDescent="0.2">
      <c r="A59" s="28"/>
      <c r="L59" s="28">
        <v>6448</v>
      </c>
      <c r="M59" s="36"/>
      <c r="N59" s="37"/>
      <c r="O59" s="36"/>
      <c r="P59" s="37"/>
      <c r="Q59" s="36"/>
      <c r="R59" s="37"/>
      <c r="S59" s="36"/>
      <c r="T59" s="37"/>
      <c r="U59" s="38"/>
      <c r="V59" s="37"/>
    </row>
    <row r="60" spans="1:22" x14ac:dyDescent="0.2">
      <c r="A60" s="28"/>
      <c r="L60" s="28">
        <v>6841</v>
      </c>
      <c r="M60" s="36"/>
      <c r="N60" s="37"/>
      <c r="O60" s="36"/>
      <c r="P60" s="37"/>
      <c r="Q60" s="36"/>
      <c r="R60" s="37"/>
      <c r="S60" s="36"/>
      <c r="T60" s="37"/>
      <c r="U60" s="38"/>
      <c r="V60" s="37"/>
    </row>
    <row r="61" spans="1:22" x14ac:dyDescent="0.2">
      <c r="A61" s="28"/>
      <c r="L61" s="28">
        <v>7881</v>
      </c>
      <c r="M61" s="36"/>
      <c r="N61" s="37"/>
      <c r="O61" s="36"/>
      <c r="P61" s="37"/>
      <c r="Q61" s="36"/>
      <c r="R61" s="37"/>
      <c r="S61" s="36"/>
      <c r="T61" s="37"/>
      <c r="U61" s="38"/>
      <c r="V61" s="37"/>
    </row>
    <row r="62" spans="1:22" x14ac:dyDescent="0.2">
      <c r="A62" s="28"/>
      <c r="L62" s="28">
        <v>9323</v>
      </c>
      <c r="M62" s="36"/>
      <c r="N62" s="37"/>
      <c r="O62" s="36"/>
      <c r="P62" s="37"/>
      <c r="Q62" s="36"/>
      <c r="R62" s="37"/>
      <c r="S62" s="36"/>
      <c r="T62" s="37"/>
      <c r="U62" s="38"/>
      <c r="V62" s="37"/>
    </row>
    <row r="63" spans="1:22" x14ac:dyDescent="0.2">
      <c r="A63" s="28"/>
      <c r="L63" s="28">
        <v>9982</v>
      </c>
      <c r="M63" s="36"/>
      <c r="N63" s="37"/>
      <c r="O63" s="36"/>
      <c r="P63" s="37"/>
      <c r="Q63" s="36"/>
      <c r="R63" s="37"/>
      <c r="S63" s="36"/>
      <c r="T63" s="37"/>
      <c r="U63" s="38"/>
      <c r="V63" s="37"/>
    </row>
    <row r="64" spans="1:22" x14ac:dyDescent="0.2">
      <c r="A64" s="28"/>
      <c r="L64" s="22"/>
    </row>
    <row r="65" spans="1:22" ht="17.25" customHeight="1" x14ac:dyDescent="0.25">
      <c r="A65" s="31"/>
      <c r="L65"/>
      <c r="M65"/>
      <c r="N65"/>
      <c r="O65"/>
      <c r="P65"/>
      <c r="Q65"/>
      <c r="R65"/>
      <c r="S65"/>
      <c r="T65"/>
      <c r="U65"/>
      <c r="V65"/>
    </row>
    <row r="66" spans="1:22" ht="40.35" customHeight="1" x14ac:dyDescent="0.25">
      <c r="L66"/>
      <c r="M66"/>
      <c r="N66"/>
      <c r="O66"/>
      <c r="P66"/>
      <c r="Q66"/>
      <c r="R66"/>
      <c r="S66"/>
      <c r="T66"/>
      <c r="U66"/>
      <c r="V66"/>
    </row>
    <row r="67" spans="1:22" ht="15" x14ac:dyDescent="0.25">
      <c r="A67" s="23"/>
      <c r="B67" s="24"/>
      <c r="C67" s="24"/>
      <c r="D67" s="24"/>
      <c r="E67" s="24"/>
      <c r="F67" s="25"/>
      <c r="G67" s="24"/>
      <c r="H67" s="24"/>
      <c r="I67" s="19"/>
      <c r="J67" s="19"/>
      <c r="K67" s="26"/>
      <c r="L67"/>
      <c r="M67"/>
      <c r="N67"/>
      <c r="O67"/>
      <c r="P67"/>
      <c r="Q67"/>
      <c r="R67"/>
      <c r="S67"/>
      <c r="T67"/>
      <c r="U67"/>
      <c r="V67"/>
    </row>
    <row r="68" spans="1:22" ht="15" x14ac:dyDescent="0.25">
      <c r="A68" s="28"/>
      <c r="L68"/>
      <c r="M68"/>
      <c r="N68"/>
      <c r="O68"/>
      <c r="P68"/>
      <c r="Q68"/>
      <c r="R68"/>
      <c r="S68"/>
      <c r="T68"/>
      <c r="U68"/>
      <c r="V68"/>
    </row>
    <row r="69" spans="1:22" ht="15" x14ac:dyDescent="0.25">
      <c r="A69" s="28"/>
      <c r="L69"/>
      <c r="M69"/>
      <c r="N69"/>
      <c r="O69"/>
      <c r="P69"/>
      <c r="Q69"/>
      <c r="R69"/>
      <c r="S69"/>
      <c r="T69"/>
      <c r="U69"/>
      <c r="V69"/>
    </row>
    <row r="70" spans="1:22" ht="15" x14ac:dyDescent="0.25">
      <c r="A70" s="28"/>
      <c r="L70"/>
      <c r="M70"/>
      <c r="N70"/>
      <c r="O70"/>
      <c r="P70"/>
      <c r="Q70"/>
      <c r="R70"/>
      <c r="S70"/>
      <c r="T70"/>
      <c r="U70"/>
      <c r="V70"/>
    </row>
    <row r="71" spans="1:22" ht="15" x14ac:dyDescent="0.25">
      <c r="A71" s="28"/>
      <c r="L71"/>
      <c r="M71"/>
      <c r="N71"/>
      <c r="O71"/>
      <c r="P71"/>
      <c r="Q71"/>
      <c r="R71"/>
      <c r="S71"/>
      <c r="T71"/>
      <c r="U71"/>
      <c r="V71"/>
    </row>
    <row r="72" spans="1:22" ht="15" x14ac:dyDescent="0.25">
      <c r="A72" s="28"/>
      <c r="L72"/>
      <c r="M72"/>
      <c r="N72"/>
      <c r="O72"/>
      <c r="P72"/>
      <c r="Q72"/>
      <c r="R72"/>
      <c r="S72"/>
      <c r="T72"/>
      <c r="U72"/>
      <c r="V72"/>
    </row>
    <row r="73" spans="1:22" ht="15" x14ac:dyDescent="0.25">
      <c r="A73" s="28"/>
      <c r="L73"/>
      <c r="M73"/>
      <c r="N73"/>
      <c r="O73"/>
      <c r="P73"/>
      <c r="Q73"/>
      <c r="R73"/>
      <c r="S73"/>
      <c r="T73"/>
      <c r="U73"/>
      <c r="V73"/>
    </row>
    <row r="74" spans="1:22" ht="15" x14ac:dyDescent="0.25">
      <c r="A74" s="28"/>
      <c r="L74"/>
      <c r="M74"/>
      <c r="N74"/>
      <c r="O74"/>
      <c r="P74"/>
      <c r="Q74"/>
      <c r="R74"/>
      <c r="S74"/>
      <c r="T74"/>
      <c r="U74"/>
      <c r="V74"/>
    </row>
    <row r="75" spans="1:22" ht="15" x14ac:dyDescent="0.25">
      <c r="A75" s="28"/>
      <c r="L75"/>
      <c r="M75"/>
      <c r="N75"/>
      <c r="O75"/>
      <c r="P75"/>
      <c r="Q75"/>
      <c r="R75"/>
      <c r="S75"/>
      <c r="T75"/>
      <c r="U75"/>
      <c r="V75"/>
    </row>
    <row r="76" spans="1:22" ht="15" x14ac:dyDescent="0.25">
      <c r="A76" s="28"/>
      <c r="L76"/>
      <c r="M76"/>
      <c r="N76"/>
      <c r="O76"/>
      <c r="P76"/>
      <c r="Q76"/>
      <c r="R76"/>
      <c r="S76"/>
      <c r="T76"/>
      <c r="U76"/>
      <c r="V76"/>
    </row>
    <row r="77" spans="1:22" ht="15" x14ac:dyDescent="0.25">
      <c r="A77" s="28"/>
      <c r="L77"/>
      <c r="M77"/>
      <c r="N77"/>
      <c r="O77"/>
      <c r="P77"/>
      <c r="Q77"/>
      <c r="R77"/>
      <c r="S77"/>
      <c r="T77"/>
      <c r="U77"/>
      <c r="V77"/>
    </row>
    <row r="78" spans="1:22" ht="15" x14ac:dyDescent="0.25">
      <c r="A78" s="28"/>
      <c r="L78"/>
      <c r="M78"/>
      <c r="N78"/>
      <c r="O78"/>
      <c r="P78"/>
      <c r="Q78"/>
      <c r="R78"/>
      <c r="S78"/>
      <c r="T78"/>
      <c r="U78"/>
      <c r="V78"/>
    </row>
    <row r="79" spans="1:22" ht="15" x14ac:dyDescent="0.25">
      <c r="A79" s="28"/>
      <c r="L79"/>
      <c r="M79"/>
      <c r="N79"/>
      <c r="O79"/>
      <c r="P79"/>
      <c r="Q79"/>
      <c r="R79"/>
      <c r="S79"/>
      <c r="T79"/>
      <c r="U79"/>
      <c r="V79"/>
    </row>
    <row r="80" spans="1:22" ht="15" x14ac:dyDescent="0.25">
      <c r="A80" s="28"/>
      <c r="L80"/>
      <c r="M80"/>
      <c r="N80"/>
      <c r="O80"/>
      <c r="P80"/>
      <c r="Q80"/>
      <c r="R80"/>
      <c r="S80"/>
      <c r="T80"/>
      <c r="U80"/>
      <c r="V80"/>
    </row>
    <row r="81" spans="1:22" ht="15" x14ac:dyDescent="0.25">
      <c r="A81" s="28"/>
      <c r="L81"/>
      <c r="M81"/>
      <c r="N81"/>
      <c r="O81"/>
      <c r="P81"/>
      <c r="Q81"/>
      <c r="R81"/>
      <c r="S81"/>
      <c r="T81"/>
      <c r="U81"/>
      <c r="V81"/>
    </row>
    <row r="82" spans="1:22" ht="15" x14ac:dyDescent="0.25">
      <c r="A82" s="28"/>
      <c r="L82"/>
      <c r="M82"/>
      <c r="N82"/>
      <c r="O82"/>
      <c r="P82"/>
      <c r="Q82"/>
      <c r="R82"/>
      <c r="S82"/>
      <c r="T82"/>
      <c r="U82"/>
      <c r="V82"/>
    </row>
    <row r="83" spans="1:22" ht="15" x14ac:dyDescent="0.25">
      <c r="A83" s="31"/>
      <c r="L83"/>
      <c r="M83"/>
      <c r="N83"/>
      <c r="O83"/>
      <c r="P83"/>
      <c r="Q83"/>
      <c r="R83"/>
      <c r="S83"/>
      <c r="T83"/>
      <c r="U83"/>
      <c r="V83"/>
    </row>
    <row r="84" spans="1:22" ht="15" x14ac:dyDescent="0.25">
      <c r="A84" s="31"/>
      <c r="L84"/>
      <c r="M84"/>
      <c r="N84"/>
      <c r="O84"/>
      <c r="P84"/>
      <c r="Q84"/>
      <c r="R84"/>
      <c r="S84"/>
      <c r="T84"/>
      <c r="U84"/>
      <c r="V84"/>
    </row>
    <row r="85" spans="1:22" ht="58.5" customHeight="1" x14ac:dyDescent="0.25">
      <c r="L85"/>
      <c r="M85"/>
      <c r="N85"/>
      <c r="O85"/>
      <c r="P85"/>
      <c r="Q85"/>
      <c r="R85"/>
      <c r="S85"/>
      <c r="T85"/>
      <c r="U85"/>
      <c r="V85"/>
    </row>
    <row r="86" spans="1:22" ht="15" x14ac:dyDescent="0.25">
      <c r="L86"/>
      <c r="M86"/>
      <c r="N86"/>
      <c r="O86"/>
      <c r="P86"/>
      <c r="Q86"/>
      <c r="R86"/>
      <c r="S86"/>
      <c r="T86"/>
      <c r="U86"/>
      <c r="V86"/>
    </row>
    <row r="87" spans="1:22" ht="15" x14ac:dyDescent="0.25">
      <c r="L87"/>
      <c r="M87"/>
      <c r="N87"/>
      <c r="O87"/>
      <c r="P87"/>
      <c r="Q87"/>
      <c r="R87"/>
      <c r="S87"/>
      <c r="T87"/>
      <c r="U87"/>
      <c r="V87"/>
    </row>
    <row r="88" spans="1:22" ht="15" x14ac:dyDescent="0.25">
      <c r="L88"/>
      <c r="M88"/>
      <c r="N88"/>
      <c r="O88"/>
      <c r="P88"/>
      <c r="Q88"/>
      <c r="R88"/>
      <c r="S88"/>
      <c r="T88"/>
      <c r="U88"/>
      <c r="V88"/>
    </row>
    <row r="89" spans="1:22" ht="15" x14ac:dyDescent="0.25">
      <c r="L89"/>
      <c r="M89"/>
      <c r="N89"/>
      <c r="O89"/>
      <c r="P89"/>
      <c r="Q89"/>
      <c r="R89"/>
      <c r="S89"/>
      <c r="T89"/>
      <c r="U89"/>
      <c r="V89"/>
    </row>
    <row r="90" spans="1:22" ht="15" x14ac:dyDescent="0.25">
      <c r="L90"/>
      <c r="M90"/>
      <c r="N90"/>
      <c r="O90"/>
      <c r="P90"/>
      <c r="Q90"/>
      <c r="R90"/>
      <c r="S90"/>
      <c r="T90"/>
      <c r="U90"/>
      <c r="V90"/>
    </row>
    <row r="91" spans="1:22" ht="15" x14ac:dyDescent="0.25">
      <c r="L91"/>
      <c r="M91"/>
      <c r="N91"/>
      <c r="O91"/>
      <c r="P91"/>
      <c r="Q91"/>
      <c r="R91"/>
      <c r="S91"/>
      <c r="T91"/>
      <c r="U91"/>
      <c r="V91"/>
    </row>
    <row r="92" spans="1:22" ht="15" x14ac:dyDescent="0.25">
      <c r="L92"/>
      <c r="M92"/>
      <c r="N92"/>
      <c r="O92"/>
      <c r="P92"/>
      <c r="Q92"/>
      <c r="R92"/>
      <c r="S92"/>
      <c r="T92"/>
      <c r="U92"/>
      <c r="V92"/>
    </row>
    <row r="93" spans="1:22" ht="15" x14ac:dyDescent="0.25">
      <c r="L93"/>
      <c r="M93"/>
      <c r="N93"/>
      <c r="O93"/>
      <c r="P93"/>
      <c r="Q93"/>
      <c r="R93"/>
      <c r="S93"/>
      <c r="T93"/>
      <c r="U93"/>
      <c r="V93"/>
    </row>
    <row r="94" spans="1:22" ht="15" x14ac:dyDescent="0.25">
      <c r="L94"/>
      <c r="M94"/>
      <c r="N94"/>
      <c r="O94"/>
      <c r="P94"/>
      <c r="Q94"/>
      <c r="R94"/>
      <c r="S94"/>
      <c r="T94"/>
      <c r="U94"/>
      <c r="V94"/>
    </row>
    <row r="95" spans="1:22" ht="15" x14ac:dyDescent="0.25">
      <c r="L95"/>
      <c r="M95"/>
      <c r="N95"/>
      <c r="O95"/>
      <c r="P95"/>
      <c r="Q95"/>
      <c r="R95"/>
      <c r="S95"/>
      <c r="T95"/>
      <c r="U95"/>
      <c r="V95"/>
    </row>
    <row r="96" spans="1:22" ht="15" x14ac:dyDescent="0.25">
      <c r="L96"/>
      <c r="M96"/>
      <c r="N96"/>
      <c r="O96"/>
      <c r="P96"/>
      <c r="Q96"/>
      <c r="R96"/>
      <c r="S96"/>
      <c r="T96"/>
      <c r="U96"/>
      <c r="V96"/>
    </row>
    <row r="97" spans="12:22" ht="15" x14ac:dyDescent="0.25">
      <c r="L97"/>
      <c r="M97"/>
      <c r="N97"/>
      <c r="O97"/>
      <c r="P97"/>
      <c r="Q97"/>
      <c r="R97"/>
      <c r="S97"/>
      <c r="T97"/>
      <c r="U97"/>
      <c r="V97"/>
    </row>
    <row r="98" spans="12:22" ht="15" x14ac:dyDescent="0.25">
      <c r="L98"/>
      <c r="M98"/>
      <c r="N98"/>
      <c r="O98"/>
      <c r="P98"/>
      <c r="Q98"/>
      <c r="R98"/>
      <c r="S98"/>
      <c r="T98"/>
      <c r="U98"/>
      <c r="V98"/>
    </row>
    <row r="99" spans="12:22" ht="15" x14ac:dyDescent="0.25">
      <c r="L99"/>
      <c r="M99"/>
      <c r="N99"/>
      <c r="O99"/>
      <c r="P99"/>
      <c r="Q99"/>
      <c r="R99"/>
      <c r="S99"/>
      <c r="T99"/>
      <c r="U99"/>
      <c r="V99"/>
    </row>
    <row r="100" spans="12:22" ht="15" x14ac:dyDescent="0.25">
      <c r="L100"/>
      <c r="M100"/>
      <c r="N100"/>
      <c r="O100"/>
      <c r="P100"/>
      <c r="Q100"/>
      <c r="R100"/>
      <c r="S100"/>
      <c r="T100"/>
      <c r="U100"/>
      <c r="V100"/>
    </row>
    <row r="101" spans="12:22" ht="15" x14ac:dyDescent="0.25">
      <c r="L101"/>
      <c r="M101"/>
      <c r="N101"/>
      <c r="O101"/>
      <c r="P101"/>
      <c r="Q101"/>
      <c r="R101"/>
      <c r="S101"/>
      <c r="T101"/>
      <c r="U101"/>
      <c r="V101"/>
    </row>
    <row r="102" spans="12:22" ht="15" x14ac:dyDescent="0.25">
      <c r="L102"/>
      <c r="M102"/>
      <c r="N102"/>
      <c r="O102"/>
      <c r="P102"/>
      <c r="Q102"/>
      <c r="R102"/>
      <c r="S102"/>
      <c r="T102"/>
      <c r="U102"/>
      <c r="V102"/>
    </row>
    <row r="103" spans="12:22" ht="15" x14ac:dyDescent="0.25">
      <c r="L103"/>
      <c r="M103"/>
      <c r="N103"/>
      <c r="O103"/>
      <c r="P103"/>
      <c r="Q103"/>
      <c r="R103"/>
      <c r="S103"/>
      <c r="T103"/>
      <c r="U103"/>
      <c r="V103"/>
    </row>
    <row r="104" spans="12:22" ht="15" x14ac:dyDescent="0.25">
      <c r="L104"/>
      <c r="M104"/>
      <c r="N104"/>
      <c r="O104"/>
      <c r="P104"/>
      <c r="Q104"/>
      <c r="R104"/>
      <c r="S104"/>
      <c r="T104"/>
      <c r="U104"/>
      <c r="V104"/>
    </row>
    <row r="105" spans="12:22" ht="15" x14ac:dyDescent="0.25">
      <c r="L105"/>
      <c r="M105"/>
      <c r="N105"/>
      <c r="O105"/>
      <c r="P105"/>
      <c r="Q105"/>
      <c r="R105"/>
      <c r="S105"/>
      <c r="T105"/>
      <c r="U105"/>
      <c r="V105"/>
    </row>
    <row r="106" spans="12:22" ht="15" x14ac:dyDescent="0.25">
      <c r="L106"/>
      <c r="M106"/>
      <c r="N106"/>
      <c r="O106"/>
      <c r="P106"/>
      <c r="Q106"/>
      <c r="R106"/>
      <c r="S106"/>
      <c r="T106"/>
      <c r="U106"/>
      <c r="V106"/>
    </row>
    <row r="107" spans="12:22" ht="15" x14ac:dyDescent="0.25">
      <c r="L107"/>
      <c r="M107"/>
      <c r="N107"/>
      <c r="O107"/>
      <c r="P107"/>
      <c r="Q107"/>
      <c r="R107"/>
      <c r="S107"/>
      <c r="T107"/>
      <c r="U107"/>
      <c r="V107"/>
    </row>
    <row r="108" spans="12:22" ht="15" x14ac:dyDescent="0.25">
      <c r="L108"/>
      <c r="M108"/>
      <c r="N108"/>
      <c r="O108"/>
      <c r="P108"/>
      <c r="Q108"/>
      <c r="R108"/>
      <c r="S108"/>
      <c r="T108"/>
      <c r="U108"/>
      <c r="V108"/>
    </row>
    <row r="109" spans="12:22" ht="15" x14ac:dyDescent="0.25">
      <c r="L109"/>
      <c r="M109"/>
      <c r="N109"/>
      <c r="O109"/>
      <c r="P109"/>
      <c r="Q109"/>
      <c r="R109"/>
      <c r="S109"/>
      <c r="T109"/>
      <c r="U109"/>
      <c r="V109"/>
    </row>
    <row r="110" spans="12:22" ht="15" x14ac:dyDescent="0.25">
      <c r="L110"/>
      <c r="M110"/>
      <c r="N110"/>
      <c r="O110"/>
      <c r="P110"/>
      <c r="Q110"/>
      <c r="R110"/>
      <c r="S110"/>
      <c r="T110"/>
      <c r="U110"/>
      <c r="V110"/>
    </row>
    <row r="111" spans="12:22" ht="15" x14ac:dyDescent="0.25">
      <c r="L111"/>
      <c r="M111"/>
      <c r="N111"/>
      <c r="O111"/>
      <c r="P111"/>
      <c r="Q111"/>
      <c r="R111"/>
      <c r="S111"/>
      <c r="T111"/>
      <c r="U111"/>
      <c r="V111"/>
    </row>
    <row r="112" spans="12:22" ht="15" x14ac:dyDescent="0.25">
      <c r="L112"/>
      <c r="M112"/>
      <c r="N112"/>
      <c r="O112"/>
      <c r="P112"/>
      <c r="Q112"/>
      <c r="R112"/>
      <c r="S112"/>
      <c r="T112"/>
      <c r="U112"/>
      <c r="V112"/>
    </row>
    <row r="113" spans="11:24" ht="15" x14ac:dyDescent="0.25">
      <c r="L113"/>
      <c r="M113"/>
      <c r="N113"/>
      <c r="O113"/>
      <c r="P113"/>
      <c r="Q113"/>
      <c r="R113"/>
      <c r="S113"/>
      <c r="T113"/>
      <c r="U113"/>
      <c r="V113"/>
    </row>
    <row r="114" spans="11:24" ht="15" x14ac:dyDescent="0.25">
      <c r="L114"/>
      <c r="M114"/>
      <c r="N114"/>
      <c r="O114"/>
      <c r="P114"/>
      <c r="Q114"/>
      <c r="R114"/>
      <c r="S114"/>
      <c r="T114"/>
      <c r="U114"/>
      <c r="V114"/>
    </row>
    <row r="115" spans="11:24" ht="15" x14ac:dyDescent="0.25">
      <c r="L115"/>
      <c r="M115"/>
      <c r="N115"/>
      <c r="O115"/>
      <c r="P115"/>
      <c r="Q115"/>
      <c r="R115"/>
      <c r="S115"/>
      <c r="T115"/>
      <c r="U115"/>
      <c r="V115"/>
    </row>
    <row r="116" spans="11:24" ht="15" x14ac:dyDescent="0.25">
      <c r="L116"/>
      <c r="M116"/>
      <c r="N116"/>
      <c r="O116"/>
      <c r="P116"/>
      <c r="Q116"/>
      <c r="R116"/>
      <c r="S116"/>
      <c r="T116"/>
      <c r="U116"/>
      <c r="V116"/>
    </row>
    <row r="117" spans="11:24" ht="15" x14ac:dyDescent="0.25">
      <c r="L117"/>
      <c r="M117"/>
      <c r="N117"/>
      <c r="O117"/>
      <c r="P117"/>
      <c r="Q117"/>
      <c r="R117"/>
      <c r="S117"/>
      <c r="T117"/>
      <c r="U117"/>
      <c r="V117"/>
    </row>
    <row r="118" spans="11:24" ht="15" x14ac:dyDescent="0.25">
      <c r="L118"/>
      <c r="M118"/>
      <c r="N118"/>
      <c r="O118"/>
      <c r="P118"/>
      <c r="Q118"/>
      <c r="R118"/>
      <c r="S118"/>
      <c r="T118"/>
      <c r="U118"/>
      <c r="V118"/>
    </row>
    <row r="119" spans="11:24" ht="15" x14ac:dyDescent="0.25">
      <c r="L119"/>
      <c r="M119"/>
      <c r="N119"/>
      <c r="O119"/>
      <c r="P119"/>
      <c r="Q119"/>
      <c r="R119"/>
      <c r="S119"/>
      <c r="T119"/>
      <c r="U119"/>
      <c r="V119"/>
    </row>
    <row r="120" spans="11:24" ht="15" x14ac:dyDescent="0.25">
      <c r="L120"/>
      <c r="M120"/>
      <c r="N120"/>
      <c r="O120"/>
      <c r="P120"/>
      <c r="Q120"/>
      <c r="R120"/>
      <c r="S120"/>
      <c r="T120"/>
      <c r="U120"/>
      <c r="V120"/>
    </row>
    <row r="121" spans="11:24" ht="15" x14ac:dyDescent="0.25">
      <c r="L121"/>
      <c r="M121"/>
      <c r="N121"/>
      <c r="O121"/>
      <c r="P121"/>
      <c r="Q121"/>
      <c r="R121"/>
      <c r="S121"/>
      <c r="T121"/>
      <c r="U121"/>
      <c r="V121"/>
    </row>
    <row r="122" spans="11:24" ht="15" x14ac:dyDescent="0.25">
      <c r="L122"/>
      <c r="M122"/>
      <c r="N122"/>
      <c r="O122"/>
      <c r="P122"/>
      <c r="Q122"/>
      <c r="R122"/>
      <c r="S122"/>
      <c r="T122"/>
      <c r="U122"/>
      <c r="V122"/>
    </row>
    <row r="123" spans="11:24" ht="15" x14ac:dyDescent="0.25">
      <c r="L123"/>
      <c r="M123"/>
      <c r="N123"/>
      <c r="O123"/>
      <c r="P123"/>
      <c r="Q123"/>
      <c r="R123"/>
      <c r="S123"/>
      <c r="T123"/>
      <c r="U123"/>
      <c r="V123"/>
    </row>
    <row r="124" spans="11:24" ht="15" x14ac:dyDescent="0.25">
      <c r="K124" s="22"/>
      <c r="L124"/>
      <c r="M124"/>
      <c r="N124"/>
      <c r="O124"/>
      <c r="P124"/>
      <c r="Q124"/>
      <c r="R124"/>
      <c r="S124"/>
      <c r="T124"/>
      <c r="U124"/>
      <c r="V124"/>
    </row>
    <row r="125" spans="11:24" ht="15" x14ac:dyDescent="0.25">
      <c r="L125"/>
      <c r="M125"/>
      <c r="N125"/>
      <c r="O125"/>
      <c r="P125"/>
      <c r="Q125"/>
      <c r="R125"/>
      <c r="S125"/>
      <c r="T125"/>
      <c r="U125"/>
      <c r="V125"/>
    </row>
    <row r="126" spans="11:24" ht="15" x14ac:dyDescent="0.25">
      <c r="L126"/>
      <c r="M126"/>
      <c r="N126"/>
      <c r="O126"/>
      <c r="P126"/>
      <c r="Q126"/>
      <c r="R126"/>
      <c r="S126"/>
      <c r="T126"/>
      <c r="U126"/>
      <c r="V126"/>
    </row>
    <row r="127" spans="11:24" ht="15" x14ac:dyDescent="0.25">
      <c r="L127"/>
      <c r="M127"/>
      <c r="N127"/>
      <c r="O127"/>
      <c r="P127"/>
      <c r="Q127"/>
      <c r="R127"/>
      <c r="S127"/>
      <c r="T127"/>
      <c r="U127"/>
      <c r="V127"/>
      <c r="W127" s="22"/>
      <c r="X127" s="22"/>
    </row>
    <row r="128" spans="11:24" ht="15" x14ac:dyDescent="0.25">
      <c r="L128"/>
      <c r="M128"/>
      <c r="N128"/>
      <c r="O128"/>
      <c r="P128"/>
      <c r="Q128"/>
      <c r="R128"/>
      <c r="S128"/>
      <c r="T128"/>
      <c r="U128"/>
      <c r="V128"/>
      <c r="W128" s="22"/>
      <c r="X128" s="22"/>
    </row>
    <row r="129" spans="12:24" ht="15" x14ac:dyDescent="0.25">
      <c r="L129"/>
      <c r="M129"/>
      <c r="N129"/>
      <c r="O129"/>
      <c r="P129"/>
      <c r="Q129"/>
      <c r="R129"/>
      <c r="S129"/>
      <c r="T129"/>
      <c r="U129"/>
      <c r="V129"/>
      <c r="W129" s="22"/>
      <c r="X129" s="22"/>
    </row>
    <row r="130" spans="12:24" ht="15" x14ac:dyDescent="0.25">
      <c r="L130"/>
      <c r="M130"/>
      <c r="N130"/>
      <c r="O130"/>
      <c r="P130"/>
      <c r="Q130"/>
      <c r="R130"/>
      <c r="S130"/>
      <c r="T130"/>
      <c r="U130"/>
      <c r="V130"/>
      <c r="W130" s="22"/>
      <c r="X130" s="22"/>
    </row>
    <row r="131" spans="12:24" ht="15" x14ac:dyDescent="0.25">
      <c r="L131"/>
      <c r="M131"/>
      <c r="N131"/>
      <c r="O131"/>
      <c r="P131"/>
      <c r="Q131"/>
      <c r="R131"/>
      <c r="S131"/>
      <c r="T131"/>
      <c r="U131"/>
      <c r="V131"/>
      <c r="W131" s="22"/>
      <c r="X131" s="22"/>
    </row>
    <row r="132" spans="12:24" ht="15" x14ac:dyDescent="0.25">
      <c r="L132"/>
      <c r="M132"/>
      <c r="N132"/>
      <c r="O132"/>
      <c r="P132"/>
      <c r="Q132"/>
      <c r="R132"/>
      <c r="S132"/>
      <c r="T132"/>
      <c r="U132"/>
      <c r="V132"/>
      <c r="W132" s="22"/>
      <c r="X132" s="22"/>
    </row>
    <row r="133" spans="12:24" ht="15" x14ac:dyDescent="0.25">
      <c r="L133"/>
      <c r="M133"/>
      <c r="N133"/>
      <c r="O133"/>
      <c r="P133"/>
      <c r="Q133"/>
      <c r="R133"/>
      <c r="S133"/>
      <c r="T133"/>
      <c r="U133"/>
      <c r="V133"/>
      <c r="W133" s="22"/>
      <c r="X133" s="22"/>
    </row>
    <row r="134" spans="12:24" ht="15" x14ac:dyDescent="0.25">
      <c r="L134"/>
      <c r="M134"/>
      <c r="N134"/>
      <c r="O134"/>
      <c r="P134"/>
      <c r="Q134"/>
      <c r="R134"/>
      <c r="S134"/>
      <c r="T134"/>
      <c r="U134"/>
      <c r="V134"/>
      <c r="W134" s="22"/>
      <c r="X134" s="22"/>
    </row>
    <row r="135" spans="12:24" ht="15" x14ac:dyDescent="0.25"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12:24" ht="15" x14ac:dyDescent="0.25"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12:24" ht="15" x14ac:dyDescent="0.25"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12:24" ht="15" x14ac:dyDescent="0.25"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12:24" ht="15" x14ac:dyDescent="0.25"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  <row r="140" spans="12:24" ht="15" x14ac:dyDescent="0.25">
      <c r="L140"/>
      <c r="M140"/>
      <c r="N140"/>
      <c r="O140"/>
      <c r="P140"/>
      <c r="Q140"/>
      <c r="R140"/>
      <c r="S140"/>
      <c r="T140"/>
      <c r="U140"/>
      <c r="V140"/>
      <c r="W140" s="22"/>
      <c r="X140" s="22"/>
    </row>
    <row r="141" spans="12:24" ht="15" x14ac:dyDescent="0.25">
      <c r="L141"/>
      <c r="M141"/>
      <c r="N141"/>
      <c r="O141"/>
      <c r="P141"/>
      <c r="Q141"/>
      <c r="R141"/>
      <c r="S141"/>
      <c r="T141"/>
      <c r="U141"/>
      <c r="V141"/>
      <c r="W141" s="22"/>
      <c r="X141" s="22"/>
    </row>
    <row r="142" spans="12:24" ht="15" x14ac:dyDescent="0.25">
      <c r="L142"/>
      <c r="M142"/>
      <c r="N142"/>
      <c r="O142"/>
      <c r="P142"/>
      <c r="Q142"/>
      <c r="R142"/>
      <c r="S142"/>
      <c r="T142"/>
      <c r="U142"/>
      <c r="V142"/>
      <c r="W142" s="22"/>
      <c r="X142" s="22"/>
    </row>
    <row r="143" spans="12:24" ht="15" x14ac:dyDescent="0.25">
      <c r="L143"/>
      <c r="M143"/>
      <c r="N143"/>
      <c r="O143"/>
      <c r="P143"/>
      <c r="Q143"/>
      <c r="R143"/>
      <c r="S143"/>
      <c r="T143"/>
      <c r="U143"/>
      <c r="V143"/>
      <c r="W143" s="22"/>
      <c r="X143" s="22"/>
    </row>
    <row r="144" spans="12:24" ht="15" x14ac:dyDescent="0.25">
      <c r="L144"/>
      <c r="M144"/>
      <c r="N144"/>
      <c r="O144"/>
      <c r="P144"/>
      <c r="Q144"/>
      <c r="R144"/>
      <c r="S144"/>
      <c r="T144"/>
      <c r="U144"/>
      <c r="V144"/>
      <c r="W144" s="22"/>
      <c r="X144" s="22"/>
    </row>
    <row r="145" spans="12:24" ht="15" x14ac:dyDescent="0.25">
      <c r="L145"/>
      <c r="M145"/>
      <c r="N145"/>
      <c r="O145"/>
      <c r="P145"/>
      <c r="Q145"/>
      <c r="R145"/>
      <c r="S145"/>
      <c r="T145"/>
      <c r="U145"/>
      <c r="V145"/>
      <c r="W145" s="22"/>
      <c r="X145" s="22"/>
    </row>
    <row r="146" spans="12:24" ht="15" x14ac:dyDescent="0.25">
      <c r="L146"/>
      <c r="M146"/>
      <c r="N146"/>
      <c r="O146"/>
      <c r="P146"/>
      <c r="Q146"/>
      <c r="R146"/>
      <c r="S146"/>
      <c r="T146"/>
      <c r="U146"/>
      <c r="V146"/>
      <c r="W146" s="22"/>
      <c r="X146" s="22"/>
    </row>
  </sheetData>
  <mergeCells count="1">
    <mergeCell ref="A1:K1"/>
  </mergeCells>
  <phoneticPr fontId="0" type="noConversion"/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54"/>
  <sheetViews>
    <sheetView topLeftCell="H36" zoomScale="140" zoomScaleNormal="140" workbookViewId="0">
      <selection activeCell="V53" sqref="V53"/>
    </sheetView>
  </sheetViews>
  <sheetFormatPr defaultColWidth="4.140625" defaultRowHeight="11.25" x14ac:dyDescent="0.2"/>
  <cols>
    <col min="1" max="1" width="4.425781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6.85546875" style="1" customWidth="1"/>
    <col min="28" max="29" width="9.42578125" style="1" bestFit="1" customWidth="1"/>
    <col min="30" max="252" width="4.140625" style="1"/>
    <col min="253" max="16384" width="4.140625" style="22"/>
  </cols>
  <sheetData>
    <row r="1" spans="1:24" ht="15" customHeight="1" thickBot="1" x14ac:dyDescent="0.25">
      <c r="A1" s="98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4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4" ht="12" thickBot="1" x14ac:dyDescent="0.25">
      <c r="A3" s="28">
        <v>748</v>
      </c>
      <c r="B3" s="1">
        <f>M3+M21+M39+M57</f>
        <v>1</v>
      </c>
      <c r="C3" s="1">
        <f t="shared" ref="C3:K17" si="0">N3+N21+N39+N57</f>
        <v>0</v>
      </c>
      <c r="D3" s="1">
        <f t="shared" si="0"/>
        <v>1</v>
      </c>
      <c r="E3" s="1">
        <f t="shared" si="0"/>
        <v>1</v>
      </c>
      <c r="F3" s="1">
        <f t="shared" si="0"/>
        <v>0</v>
      </c>
      <c r="G3" s="1">
        <f t="shared" si="0"/>
        <v>1</v>
      </c>
      <c r="H3" s="1">
        <f t="shared" si="0"/>
        <v>0</v>
      </c>
      <c r="I3" s="1">
        <f t="shared" si="0"/>
        <v>8</v>
      </c>
      <c r="J3" s="1">
        <f t="shared" si="0"/>
        <v>0</v>
      </c>
      <c r="K3" s="57">
        <f t="shared" si="0"/>
        <v>5947</v>
      </c>
      <c r="L3" s="28">
        <v>748</v>
      </c>
      <c r="M3" s="36">
        <v>0</v>
      </c>
      <c r="N3" s="37">
        <v>0</v>
      </c>
      <c r="O3" s="36">
        <v>1</v>
      </c>
      <c r="P3" s="37">
        <v>1</v>
      </c>
      <c r="Q3" s="36">
        <v>0</v>
      </c>
      <c r="R3" s="37">
        <v>1</v>
      </c>
      <c r="S3" s="36">
        <v>0</v>
      </c>
      <c r="T3" s="37">
        <v>6</v>
      </c>
      <c r="U3" s="38">
        <v>0</v>
      </c>
      <c r="V3" s="91">
        <v>1500</v>
      </c>
    </row>
    <row r="4" spans="1:24" ht="12" thickBot="1" x14ac:dyDescent="0.25">
      <c r="A4" s="28">
        <v>988</v>
      </c>
      <c r="B4" s="1">
        <f t="shared" ref="B4:B17" si="1">M4+M22+M40+M58</f>
        <v>0</v>
      </c>
      <c r="C4" s="1">
        <f t="shared" si="0"/>
        <v>0</v>
      </c>
      <c r="D4" s="1">
        <f t="shared" si="0"/>
        <v>15</v>
      </c>
      <c r="E4" s="1">
        <f t="shared" si="0"/>
        <v>3</v>
      </c>
      <c r="F4" s="1">
        <f t="shared" si="0"/>
        <v>1</v>
      </c>
      <c r="G4" s="1">
        <f t="shared" si="0"/>
        <v>5</v>
      </c>
      <c r="H4" s="1">
        <f t="shared" si="0"/>
        <v>1</v>
      </c>
      <c r="I4" s="1">
        <f t="shared" si="0"/>
        <v>256</v>
      </c>
      <c r="J4" s="1">
        <f t="shared" si="0"/>
        <v>134</v>
      </c>
      <c r="K4" s="57">
        <f t="shared" si="0"/>
        <v>500</v>
      </c>
      <c r="L4" s="28">
        <v>988</v>
      </c>
      <c r="M4" s="36">
        <v>0</v>
      </c>
      <c r="N4" s="37">
        <v>0</v>
      </c>
      <c r="O4" s="36">
        <v>0</v>
      </c>
      <c r="P4" s="37">
        <v>0</v>
      </c>
      <c r="Q4" s="36">
        <v>0</v>
      </c>
      <c r="R4" s="37">
        <v>0</v>
      </c>
      <c r="S4" s="36">
        <v>0</v>
      </c>
      <c r="T4" s="37">
        <v>0</v>
      </c>
      <c r="U4" s="38">
        <v>0</v>
      </c>
      <c r="V4" s="37">
        <v>0</v>
      </c>
    </row>
    <row r="5" spans="1:24" ht="12" thickBot="1" x14ac:dyDescent="0.25">
      <c r="A5" s="28">
        <v>1106</v>
      </c>
      <c r="B5" s="1">
        <f t="shared" si="1"/>
        <v>0</v>
      </c>
      <c r="C5" s="1">
        <f t="shared" si="0"/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57">
        <f t="shared" si="0"/>
        <v>0</v>
      </c>
      <c r="L5" s="28">
        <v>1106</v>
      </c>
      <c r="M5" s="36">
        <v>0</v>
      </c>
      <c r="N5" s="37">
        <v>0</v>
      </c>
      <c r="O5" s="36">
        <v>0</v>
      </c>
      <c r="P5" s="37">
        <v>0</v>
      </c>
      <c r="Q5" s="36">
        <v>0</v>
      </c>
      <c r="R5" s="37">
        <v>0</v>
      </c>
      <c r="S5" s="36">
        <v>0</v>
      </c>
      <c r="T5" s="37">
        <v>0</v>
      </c>
      <c r="U5" s="38">
        <v>0</v>
      </c>
      <c r="V5" s="37">
        <v>0</v>
      </c>
    </row>
    <row r="6" spans="1:24" ht="12" thickBot="1" x14ac:dyDescent="0.25">
      <c r="A6" s="23">
        <v>1121</v>
      </c>
      <c r="B6" s="1">
        <f t="shared" si="1"/>
        <v>83</v>
      </c>
      <c r="C6" s="1">
        <f t="shared" si="0"/>
        <v>49</v>
      </c>
      <c r="D6" s="1">
        <f t="shared" si="0"/>
        <v>155</v>
      </c>
      <c r="E6" s="1">
        <f t="shared" si="0"/>
        <v>139</v>
      </c>
      <c r="F6" s="1">
        <f t="shared" si="0"/>
        <v>25</v>
      </c>
      <c r="G6" s="1">
        <f t="shared" si="0"/>
        <v>25</v>
      </c>
      <c r="H6" s="1">
        <f t="shared" si="0"/>
        <v>13</v>
      </c>
      <c r="I6" s="1">
        <f>T6+T24+T42+T60</f>
        <v>46707</v>
      </c>
      <c r="J6" s="1">
        <f t="shared" si="0"/>
        <v>9428</v>
      </c>
      <c r="K6" s="57">
        <f t="shared" si="0"/>
        <v>3342.5</v>
      </c>
      <c r="L6" s="28">
        <v>1121</v>
      </c>
      <c r="M6" s="36">
        <v>36</v>
      </c>
      <c r="N6" s="37">
        <v>25</v>
      </c>
      <c r="O6" s="36">
        <v>93</v>
      </c>
      <c r="P6" s="37">
        <v>55</v>
      </c>
      <c r="Q6" s="36">
        <v>4</v>
      </c>
      <c r="R6" s="37">
        <v>17</v>
      </c>
      <c r="S6" s="36">
        <v>1</v>
      </c>
      <c r="T6" s="91">
        <v>20203</v>
      </c>
      <c r="U6" s="38">
        <v>3679</v>
      </c>
      <c r="V6" s="37">
        <v>0</v>
      </c>
    </row>
    <row r="7" spans="1:24" ht="12" thickBot="1" x14ac:dyDescent="0.25">
      <c r="A7" s="28">
        <v>1126</v>
      </c>
      <c r="B7" s="1">
        <f t="shared" si="1"/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57">
        <f t="shared" si="0"/>
        <v>0</v>
      </c>
      <c r="L7" s="28">
        <v>1126</v>
      </c>
      <c r="M7" s="36">
        <v>0</v>
      </c>
      <c r="N7" s="37">
        <v>0</v>
      </c>
      <c r="O7" s="36">
        <v>0</v>
      </c>
      <c r="P7" s="37">
        <v>0</v>
      </c>
      <c r="Q7" s="36">
        <v>0</v>
      </c>
      <c r="R7" s="37">
        <v>0</v>
      </c>
      <c r="S7" s="36">
        <v>0</v>
      </c>
      <c r="T7" s="37">
        <v>0</v>
      </c>
      <c r="U7" s="38">
        <v>0</v>
      </c>
      <c r="V7" s="37">
        <v>0</v>
      </c>
    </row>
    <row r="8" spans="1:24" ht="12" thickBot="1" x14ac:dyDescent="0.25">
      <c r="A8" s="28">
        <v>1154</v>
      </c>
      <c r="B8" s="1">
        <f t="shared" si="1"/>
        <v>0</v>
      </c>
      <c r="C8" s="1">
        <f t="shared" si="0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57">
        <f t="shared" si="0"/>
        <v>0</v>
      </c>
      <c r="L8" s="28">
        <v>1154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8">
        <v>0</v>
      </c>
      <c r="V8" s="37">
        <v>0</v>
      </c>
    </row>
    <row r="9" spans="1:24" ht="12" thickBot="1" x14ac:dyDescent="0.25">
      <c r="A9" s="28">
        <v>1279</v>
      </c>
      <c r="B9" s="1">
        <f t="shared" si="1"/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57">
        <f t="shared" si="0"/>
        <v>0</v>
      </c>
      <c r="L9" s="28">
        <v>1279</v>
      </c>
      <c r="M9" s="36">
        <v>0</v>
      </c>
      <c r="N9" s="37">
        <v>0</v>
      </c>
      <c r="O9" s="36">
        <v>0</v>
      </c>
      <c r="P9" s="37">
        <v>0</v>
      </c>
      <c r="Q9" s="36">
        <v>0</v>
      </c>
      <c r="R9" s="37">
        <v>0</v>
      </c>
      <c r="S9" s="36">
        <v>0</v>
      </c>
      <c r="T9" s="37">
        <v>0</v>
      </c>
      <c r="U9" s="38">
        <v>0</v>
      </c>
      <c r="V9" s="37">
        <v>0</v>
      </c>
    </row>
    <row r="10" spans="1:24" ht="12" thickBot="1" x14ac:dyDescent="0.25">
      <c r="A10" s="28">
        <v>1342</v>
      </c>
      <c r="B10" s="1">
        <f t="shared" si="1"/>
        <v>0</v>
      </c>
      <c r="C10" s="1">
        <f t="shared" si="0"/>
        <v>0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57">
        <f t="shared" si="0"/>
        <v>0</v>
      </c>
      <c r="L10" s="28">
        <v>1342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8">
        <v>0</v>
      </c>
      <c r="V10" s="37">
        <v>0</v>
      </c>
    </row>
    <row r="11" spans="1:24" ht="12" thickBot="1" x14ac:dyDescent="0.25">
      <c r="A11" s="28">
        <v>1343</v>
      </c>
      <c r="B11" s="1">
        <f t="shared" si="1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57">
        <f t="shared" si="0"/>
        <v>0</v>
      </c>
      <c r="L11" s="28">
        <v>1343</v>
      </c>
      <c r="M11" s="36">
        <v>0</v>
      </c>
      <c r="N11" s="37">
        <v>0</v>
      </c>
      <c r="O11" s="36">
        <v>0</v>
      </c>
      <c r="P11" s="37">
        <v>0</v>
      </c>
      <c r="Q11" s="36">
        <v>0</v>
      </c>
      <c r="R11" s="37">
        <v>0</v>
      </c>
      <c r="S11" s="36">
        <v>0</v>
      </c>
      <c r="T11" s="37">
        <v>0</v>
      </c>
      <c r="U11" s="38">
        <v>0</v>
      </c>
      <c r="V11" s="37">
        <v>0</v>
      </c>
    </row>
    <row r="12" spans="1:24" ht="12" thickBot="1" x14ac:dyDescent="0.25">
      <c r="A12" s="28">
        <v>1728</v>
      </c>
      <c r="B12" s="1">
        <f t="shared" si="1"/>
        <v>42</v>
      </c>
      <c r="C12" s="1">
        <f t="shared" si="0"/>
        <v>38</v>
      </c>
      <c r="D12" s="1">
        <f t="shared" si="0"/>
        <v>27</v>
      </c>
      <c r="E12" s="1">
        <f t="shared" si="0"/>
        <v>34</v>
      </c>
      <c r="F12" s="1">
        <f t="shared" si="0"/>
        <v>4</v>
      </c>
      <c r="G12" s="1">
        <f t="shared" si="0"/>
        <v>4</v>
      </c>
      <c r="H12" s="1">
        <f t="shared" si="0"/>
        <v>12</v>
      </c>
      <c r="I12" s="1">
        <f t="shared" si="0"/>
        <v>1150</v>
      </c>
      <c r="J12" s="1">
        <f t="shared" si="0"/>
        <v>5167</v>
      </c>
      <c r="K12" s="57">
        <f t="shared" si="0"/>
        <v>15979</v>
      </c>
      <c r="L12" s="28">
        <v>1728</v>
      </c>
      <c r="M12" s="36">
        <v>11</v>
      </c>
      <c r="N12" s="37">
        <v>6</v>
      </c>
      <c r="O12" s="36">
        <v>6</v>
      </c>
      <c r="P12" s="37">
        <v>15</v>
      </c>
      <c r="Q12" s="36">
        <v>1</v>
      </c>
      <c r="R12" s="37">
        <v>1</v>
      </c>
      <c r="S12" s="36">
        <v>6</v>
      </c>
      <c r="T12" s="37">
        <v>484</v>
      </c>
      <c r="U12" s="38">
        <v>2069</v>
      </c>
      <c r="V12" s="37">
        <v>3000</v>
      </c>
    </row>
    <row r="13" spans="1:24" ht="12" thickBot="1" x14ac:dyDescent="0.25">
      <c r="A13" s="28">
        <v>2231</v>
      </c>
      <c r="B13" s="1">
        <f t="shared" si="1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57">
        <f t="shared" si="0"/>
        <v>0</v>
      </c>
      <c r="L13" s="28">
        <v>2231</v>
      </c>
      <c r="M13" s="36">
        <v>0</v>
      </c>
      <c r="N13" s="37">
        <v>0</v>
      </c>
      <c r="O13" s="36">
        <v>0</v>
      </c>
      <c r="P13" s="37">
        <v>0</v>
      </c>
      <c r="Q13" s="36">
        <v>0</v>
      </c>
      <c r="R13" s="37">
        <v>0</v>
      </c>
      <c r="S13" s="36">
        <v>0</v>
      </c>
      <c r="T13" s="37">
        <v>0</v>
      </c>
      <c r="U13" s="38">
        <v>0</v>
      </c>
      <c r="V13" s="37">
        <v>0</v>
      </c>
    </row>
    <row r="14" spans="1:24" ht="12" thickBot="1" x14ac:dyDescent="0.25">
      <c r="A14" s="28">
        <v>2511</v>
      </c>
      <c r="B14" s="1">
        <f t="shared" si="1"/>
        <v>6</v>
      </c>
      <c r="C14" s="1">
        <f t="shared" si="0"/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8</v>
      </c>
      <c r="J14" s="1">
        <f t="shared" si="0"/>
        <v>0</v>
      </c>
      <c r="K14" s="57">
        <f t="shared" si="0"/>
        <v>0</v>
      </c>
      <c r="L14" s="28">
        <v>2511</v>
      </c>
      <c r="M14" s="36">
        <v>6</v>
      </c>
      <c r="N14" s="37">
        <v>0</v>
      </c>
      <c r="O14" s="36">
        <v>0</v>
      </c>
      <c r="P14" s="37">
        <v>0</v>
      </c>
      <c r="Q14" s="36">
        <v>0</v>
      </c>
      <c r="R14" s="37">
        <v>0</v>
      </c>
      <c r="S14" s="36">
        <v>0</v>
      </c>
      <c r="T14" s="37">
        <v>8</v>
      </c>
      <c r="U14" s="38">
        <v>0</v>
      </c>
      <c r="V14" s="37">
        <v>0</v>
      </c>
    </row>
    <row r="15" spans="1:24" ht="12" thickBot="1" x14ac:dyDescent="0.25">
      <c r="A15" s="28">
        <v>3790</v>
      </c>
      <c r="B15" s="1">
        <f t="shared" si="1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57">
        <f t="shared" si="0"/>
        <v>0</v>
      </c>
      <c r="L15" s="28">
        <v>3790</v>
      </c>
      <c r="M15" s="36">
        <v>0</v>
      </c>
      <c r="N15" s="37">
        <v>0</v>
      </c>
      <c r="O15" s="36">
        <v>0</v>
      </c>
      <c r="P15" s="37">
        <v>0</v>
      </c>
      <c r="Q15" s="36">
        <v>0</v>
      </c>
      <c r="R15" s="37">
        <v>0</v>
      </c>
      <c r="S15" s="36">
        <v>0</v>
      </c>
      <c r="T15" s="37">
        <v>0</v>
      </c>
      <c r="U15" s="38">
        <v>0</v>
      </c>
      <c r="V15" s="37">
        <v>0</v>
      </c>
    </row>
    <row r="16" spans="1:24" ht="12" thickBot="1" x14ac:dyDescent="0.25">
      <c r="A16" s="28">
        <v>7760</v>
      </c>
      <c r="B16" s="1">
        <f t="shared" si="1"/>
        <v>0</v>
      </c>
      <c r="C16" s="1">
        <f t="shared" si="0"/>
        <v>0</v>
      </c>
      <c r="D16" s="1">
        <f t="shared" si="0"/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57">
        <f t="shared" si="0"/>
        <v>0</v>
      </c>
      <c r="L16" s="28">
        <v>7760</v>
      </c>
      <c r="M16" s="36">
        <v>0</v>
      </c>
      <c r="N16" s="37">
        <v>0</v>
      </c>
      <c r="O16" s="36">
        <v>0</v>
      </c>
      <c r="P16" s="37">
        <v>0</v>
      </c>
      <c r="Q16" s="36">
        <v>0</v>
      </c>
      <c r="R16" s="37">
        <v>0</v>
      </c>
      <c r="S16" s="36">
        <v>0</v>
      </c>
      <c r="T16" s="37">
        <v>0</v>
      </c>
      <c r="U16" s="38">
        <v>0</v>
      </c>
      <c r="V16" s="37">
        <v>0</v>
      </c>
    </row>
    <row r="17" spans="1:27" ht="12" thickBot="1" x14ac:dyDescent="0.25">
      <c r="A17" s="28">
        <v>9383</v>
      </c>
      <c r="B17" s="1">
        <f t="shared" si="1"/>
        <v>51</v>
      </c>
      <c r="C17" s="1">
        <f t="shared" si="0"/>
        <v>0</v>
      </c>
      <c r="D17" s="1">
        <f t="shared" si="0"/>
        <v>39</v>
      </c>
      <c r="E17" s="1">
        <f t="shared" si="0"/>
        <v>10</v>
      </c>
      <c r="F17" s="1">
        <f t="shared" si="0"/>
        <v>28</v>
      </c>
      <c r="G17" s="1">
        <f t="shared" si="0"/>
        <v>2</v>
      </c>
      <c r="H17" s="1">
        <f t="shared" si="0"/>
        <v>0</v>
      </c>
      <c r="I17" s="1">
        <f t="shared" si="0"/>
        <v>587</v>
      </c>
      <c r="J17" s="1">
        <f t="shared" si="0"/>
        <v>4184</v>
      </c>
      <c r="K17" s="57">
        <f t="shared" si="0"/>
        <v>2907</v>
      </c>
      <c r="L17" s="28">
        <v>9383</v>
      </c>
      <c r="M17" s="36">
        <v>25</v>
      </c>
      <c r="N17" s="37">
        <v>0</v>
      </c>
      <c r="O17" s="36">
        <v>12</v>
      </c>
      <c r="P17" s="37">
        <v>8</v>
      </c>
      <c r="Q17" s="36">
        <v>12</v>
      </c>
      <c r="R17" s="37">
        <v>2</v>
      </c>
      <c r="S17" s="36">
        <v>0</v>
      </c>
      <c r="T17" s="37">
        <v>348</v>
      </c>
      <c r="U17" s="38">
        <v>1535</v>
      </c>
      <c r="V17" s="37">
        <v>438</v>
      </c>
    </row>
    <row r="18" spans="1:27" ht="12" thickBot="1" x14ac:dyDescent="0.25">
      <c r="A18" s="31"/>
      <c r="B18" s="55">
        <f t="shared" ref="B18:K18" si="2">SUM(B3:B17)</f>
        <v>183</v>
      </c>
      <c r="C18" s="55">
        <f t="shared" si="2"/>
        <v>87</v>
      </c>
      <c r="D18" s="55">
        <f t="shared" si="2"/>
        <v>237</v>
      </c>
      <c r="E18" s="55">
        <f t="shared" si="2"/>
        <v>187</v>
      </c>
      <c r="F18" s="55">
        <f t="shared" si="2"/>
        <v>58</v>
      </c>
      <c r="G18" s="55">
        <f t="shared" si="2"/>
        <v>37</v>
      </c>
      <c r="H18" s="55">
        <f t="shared" si="2"/>
        <v>26</v>
      </c>
      <c r="I18" s="56">
        <f t="shared" si="2"/>
        <v>48716</v>
      </c>
      <c r="J18" s="56">
        <f t="shared" si="2"/>
        <v>18913</v>
      </c>
      <c r="K18" s="57">
        <f t="shared" si="2"/>
        <v>28675.5</v>
      </c>
      <c r="L18" s="43"/>
      <c r="Q18" s="22"/>
      <c r="R18" s="22"/>
      <c r="S18" s="22"/>
      <c r="V18" s="25"/>
      <c r="Z18" s="30"/>
      <c r="AA18" s="30"/>
    </row>
    <row r="19" spans="1:27" x14ac:dyDescent="0.2">
      <c r="A19" s="44"/>
      <c r="B19" s="45"/>
      <c r="C19" s="45"/>
      <c r="D19" s="45"/>
      <c r="E19" s="45"/>
      <c r="F19" s="45"/>
      <c r="G19" s="45"/>
      <c r="H19" s="45"/>
      <c r="I19" s="46"/>
      <c r="J19" s="46"/>
      <c r="K19" s="47"/>
      <c r="P19" s="32"/>
      <c r="Q19" s="33" t="s">
        <v>24</v>
      </c>
      <c r="R19" s="41" t="s">
        <v>12</v>
      </c>
      <c r="S19" s="41"/>
      <c r="T19" s="41"/>
      <c r="U19" s="25"/>
      <c r="V19" s="25"/>
    </row>
    <row r="20" spans="1:27" ht="39.200000000000003" customHeight="1" x14ac:dyDescent="0.2">
      <c r="L20" s="23" t="s">
        <v>0</v>
      </c>
      <c r="M20" s="24" t="s">
        <v>20</v>
      </c>
      <c r="N20" s="24" t="s">
        <v>21</v>
      </c>
      <c r="O20" s="24" t="s">
        <v>17</v>
      </c>
      <c r="P20" s="24" t="s">
        <v>22</v>
      </c>
      <c r="Q20" s="25" t="s">
        <v>2</v>
      </c>
      <c r="R20" s="24" t="s">
        <v>23</v>
      </c>
      <c r="S20" s="24" t="s">
        <v>3</v>
      </c>
      <c r="T20" s="19" t="s">
        <v>4</v>
      </c>
      <c r="U20" s="19" t="s">
        <v>5</v>
      </c>
      <c r="V20" s="27" t="s">
        <v>7</v>
      </c>
    </row>
    <row r="21" spans="1:27" x14ac:dyDescent="0.2">
      <c r="L21" s="28">
        <v>748</v>
      </c>
      <c r="M21" s="36">
        <v>1</v>
      </c>
      <c r="N21" s="37">
        <v>0</v>
      </c>
      <c r="O21" s="36">
        <v>0</v>
      </c>
      <c r="P21" s="37">
        <v>0</v>
      </c>
      <c r="Q21" s="36">
        <v>0</v>
      </c>
      <c r="R21" s="37">
        <v>0</v>
      </c>
      <c r="S21" s="36">
        <v>0</v>
      </c>
      <c r="T21" s="37">
        <v>2</v>
      </c>
      <c r="U21" s="38">
        <v>0</v>
      </c>
      <c r="V21" s="37">
        <v>4447</v>
      </c>
    </row>
    <row r="22" spans="1:27" x14ac:dyDescent="0.2">
      <c r="A22" s="23"/>
      <c r="B22" s="24"/>
      <c r="C22" s="24"/>
      <c r="D22" s="24"/>
      <c r="E22" s="24"/>
      <c r="F22" s="25"/>
      <c r="G22" s="24"/>
      <c r="H22" s="24"/>
      <c r="I22" s="20"/>
      <c r="J22" s="20"/>
      <c r="K22" s="26"/>
      <c r="L22" s="28">
        <v>988</v>
      </c>
      <c r="M22" s="36">
        <v>0</v>
      </c>
      <c r="N22" s="37">
        <v>0</v>
      </c>
      <c r="O22" s="36">
        <v>15</v>
      </c>
      <c r="P22" s="37">
        <v>3</v>
      </c>
      <c r="Q22" s="36">
        <v>1</v>
      </c>
      <c r="R22" s="37">
        <v>5</v>
      </c>
      <c r="S22" s="36">
        <v>1</v>
      </c>
      <c r="T22" s="37">
        <v>256</v>
      </c>
      <c r="U22" s="38">
        <v>134</v>
      </c>
      <c r="V22" s="37">
        <v>500</v>
      </c>
    </row>
    <row r="23" spans="1:27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L23" s="28">
        <v>1106</v>
      </c>
      <c r="M23" s="36"/>
      <c r="N23" s="37"/>
      <c r="O23" s="36"/>
      <c r="P23" s="37"/>
      <c r="Q23" s="36"/>
      <c r="R23" s="37"/>
      <c r="S23" s="36"/>
      <c r="T23" s="37"/>
      <c r="U23" s="38"/>
      <c r="V23" s="37"/>
      <c r="AA23" s="22"/>
    </row>
    <row r="24" spans="1:2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L24" s="28">
        <v>1121</v>
      </c>
      <c r="M24" s="36">
        <v>43</v>
      </c>
      <c r="N24" s="37">
        <v>14</v>
      </c>
      <c r="O24" s="36">
        <v>47</v>
      </c>
      <c r="P24" s="37">
        <v>73</v>
      </c>
      <c r="Q24" s="36">
        <v>20</v>
      </c>
      <c r="R24" s="37">
        <v>6</v>
      </c>
      <c r="S24" s="36">
        <v>2</v>
      </c>
      <c r="T24" s="37">
        <v>19863</v>
      </c>
      <c r="U24" s="38">
        <v>4563</v>
      </c>
      <c r="V24" s="37">
        <v>2631.5</v>
      </c>
    </row>
    <row r="25" spans="1:27" x14ac:dyDescent="0.2">
      <c r="A25" s="23"/>
      <c r="B25" s="24"/>
      <c r="C25" s="24"/>
      <c r="D25" s="24"/>
      <c r="E25" s="24"/>
      <c r="F25" s="25"/>
      <c r="G25" s="24"/>
      <c r="H25" s="24"/>
      <c r="I25" s="19"/>
      <c r="J25" s="19"/>
      <c r="K25" s="26"/>
      <c r="L25" s="28">
        <v>1126</v>
      </c>
      <c r="M25" s="36"/>
      <c r="N25" s="37"/>
      <c r="O25" s="36"/>
      <c r="P25" s="37"/>
      <c r="Q25" s="36"/>
      <c r="R25" s="37"/>
      <c r="S25" s="36"/>
      <c r="T25" s="37"/>
      <c r="U25" s="38"/>
      <c r="V25" s="37"/>
    </row>
    <row r="26" spans="1:27" x14ac:dyDescent="0.2">
      <c r="A26" s="28"/>
      <c r="K26" s="29"/>
      <c r="L26" s="28">
        <v>1154</v>
      </c>
      <c r="M26" s="36"/>
      <c r="N26" s="37"/>
      <c r="O26" s="36"/>
      <c r="P26" s="37"/>
      <c r="Q26" s="36"/>
      <c r="R26" s="37"/>
      <c r="S26" s="36"/>
      <c r="T26" s="37"/>
      <c r="U26" s="38"/>
      <c r="V26" s="37"/>
    </row>
    <row r="27" spans="1:27" x14ac:dyDescent="0.2">
      <c r="A27" s="28"/>
      <c r="L27" s="28">
        <v>1279</v>
      </c>
      <c r="M27" s="36"/>
      <c r="N27" s="37"/>
      <c r="O27" s="36"/>
      <c r="P27" s="37"/>
      <c r="Q27" s="36"/>
      <c r="R27" s="37"/>
      <c r="S27" s="36"/>
      <c r="T27" s="37"/>
      <c r="U27" s="38"/>
      <c r="V27" s="37"/>
    </row>
    <row r="28" spans="1:27" x14ac:dyDescent="0.2">
      <c r="A28" s="28"/>
      <c r="L28" s="28">
        <v>1342</v>
      </c>
      <c r="M28" s="36"/>
      <c r="N28" s="37"/>
      <c r="O28" s="36"/>
      <c r="P28" s="37"/>
      <c r="Q28" s="36"/>
      <c r="R28" s="37"/>
      <c r="S28" s="36"/>
      <c r="T28" s="37"/>
      <c r="U28" s="38"/>
      <c r="V28" s="37"/>
    </row>
    <row r="29" spans="1:27" x14ac:dyDescent="0.2">
      <c r="A29" s="28"/>
      <c r="L29" s="28">
        <v>1343</v>
      </c>
      <c r="M29" s="36"/>
      <c r="N29" s="37"/>
      <c r="O29" s="36"/>
      <c r="P29" s="37"/>
      <c r="Q29" s="36"/>
      <c r="R29" s="37"/>
      <c r="S29" s="36"/>
      <c r="T29" s="37"/>
      <c r="U29" s="38"/>
      <c r="V29" s="37"/>
    </row>
    <row r="30" spans="1:27" x14ac:dyDescent="0.2">
      <c r="A30" s="28"/>
      <c r="L30" s="28">
        <v>1728</v>
      </c>
      <c r="M30" s="36">
        <v>3</v>
      </c>
      <c r="N30" s="37">
        <v>11</v>
      </c>
      <c r="O30" s="36">
        <v>10</v>
      </c>
      <c r="P30" s="37">
        <v>12</v>
      </c>
      <c r="Q30" s="36">
        <v>2</v>
      </c>
      <c r="R30" s="37">
        <v>1</v>
      </c>
      <c r="S30" s="36">
        <v>1</v>
      </c>
      <c r="T30" s="37">
        <v>194</v>
      </c>
      <c r="U30" s="39">
        <v>1141</v>
      </c>
      <c r="V30" s="37">
        <v>1284</v>
      </c>
    </row>
    <row r="31" spans="1:27" x14ac:dyDescent="0.2">
      <c r="A31" s="28"/>
      <c r="L31" s="28">
        <v>2231</v>
      </c>
      <c r="M31" s="36"/>
      <c r="N31" s="37"/>
      <c r="O31" s="36"/>
      <c r="P31" s="37"/>
      <c r="Q31" s="36"/>
      <c r="R31" s="37"/>
      <c r="S31" s="36"/>
      <c r="T31" s="37"/>
      <c r="U31" s="38"/>
      <c r="V31" s="37"/>
    </row>
    <row r="32" spans="1:27" x14ac:dyDescent="0.2">
      <c r="A32" s="28"/>
      <c r="L32" s="28">
        <v>2511</v>
      </c>
      <c r="M32" s="36"/>
      <c r="N32" s="37"/>
      <c r="O32" s="36"/>
      <c r="P32" s="37"/>
      <c r="Q32" s="36"/>
      <c r="R32" s="37"/>
      <c r="S32" s="36"/>
      <c r="T32" s="37"/>
      <c r="U32" s="75"/>
      <c r="V32" s="37"/>
    </row>
    <row r="33" spans="1:22" x14ac:dyDescent="0.2">
      <c r="A33" s="28"/>
      <c r="L33" s="28">
        <v>3790</v>
      </c>
      <c r="M33" s="36"/>
      <c r="N33" s="37"/>
      <c r="O33" s="36"/>
      <c r="P33" s="37"/>
      <c r="Q33" s="66"/>
      <c r="R33" s="37"/>
      <c r="S33" s="36"/>
      <c r="T33" s="64"/>
      <c r="U33" s="78"/>
      <c r="V33" s="65"/>
    </row>
    <row r="34" spans="1:22" x14ac:dyDescent="0.2">
      <c r="A34" s="28"/>
      <c r="L34" s="28">
        <v>7760</v>
      </c>
      <c r="M34" s="36"/>
      <c r="N34" s="37"/>
      <c r="O34" s="36"/>
      <c r="P34" s="64"/>
      <c r="Q34" s="73"/>
      <c r="R34" s="65"/>
      <c r="S34" s="36"/>
      <c r="T34" s="64"/>
      <c r="U34" s="67"/>
      <c r="V34" s="65"/>
    </row>
    <row r="35" spans="1:22" x14ac:dyDescent="0.2">
      <c r="A35" s="28"/>
      <c r="L35" s="28">
        <v>9383</v>
      </c>
      <c r="M35" s="36">
        <v>18</v>
      </c>
      <c r="N35" s="37">
        <v>0</v>
      </c>
      <c r="O35" s="39">
        <v>19</v>
      </c>
      <c r="P35" s="64">
        <v>2</v>
      </c>
      <c r="Q35" s="74">
        <v>12</v>
      </c>
      <c r="R35" s="65">
        <v>0</v>
      </c>
      <c r="S35" s="39">
        <v>0</v>
      </c>
      <c r="T35" s="64">
        <v>184</v>
      </c>
      <c r="U35" s="67">
        <v>1789</v>
      </c>
      <c r="V35" s="65">
        <v>2198</v>
      </c>
    </row>
    <row r="36" spans="1:22" x14ac:dyDescent="0.2">
      <c r="A36" s="28"/>
      <c r="L36" s="22"/>
      <c r="Q36" s="22"/>
      <c r="R36" s="25"/>
      <c r="S36" s="25"/>
      <c r="U36" s="45"/>
      <c r="V36" s="22"/>
    </row>
    <row r="37" spans="1:22" x14ac:dyDescent="0.2">
      <c r="A37" s="28"/>
      <c r="L37" s="28"/>
      <c r="Q37" s="34" t="s">
        <v>25</v>
      </c>
      <c r="R37" s="42"/>
      <c r="S37" s="25"/>
      <c r="V37" s="22"/>
    </row>
    <row r="38" spans="1:22" ht="40.9" customHeight="1" x14ac:dyDescent="0.2">
      <c r="A38" s="31"/>
      <c r="L38" s="23" t="s">
        <v>0</v>
      </c>
      <c r="M38" s="24" t="s">
        <v>20</v>
      </c>
      <c r="N38" s="24" t="s">
        <v>21</v>
      </c>
      <c r="O38" s="24" t="s">
        <v>17</v>
      </c>
      <c r="P38" s="24" t="s">
        <v>22</v>
      </c>
      <c r="Q38" s="25" t="s">
        <v>2</v>
      </c>
      <c r="R38" s="24" t="s">
        <v>23</v>
      </c>
      <c r="S38" s="24" t="s">
        <v>3</v>
      </c>
      <c r="T38" s="19" t="s">
        <v>4</v>
      </c>
      <c r="U38" s="19" t="s">
        <v>5</v>
      </c>
      <c r="V38" s="27" t="s">
        <v>7</v>
      </c>
    </row>
    <row r="39" spans="1:22" x14ac:dyDescent="0.2">
      <c r="L39" s="28">
        <v>748</v>
      </c>
      <c r="M39" s="36"/>
      <c r="N39" s="37"/>
      <c r="O39" s="36"/>
      <c r="P39" s="37"/>
      <c r="Q39" s="36"/>
      <c r="R39" s="37"/>
      <c r="S39" s="36"/>
      <c r="T39" s="37"/>
      <c r="U39" s="38"/>
      <c r="V39" s="37"/>
    </row>
    <row r="40" spans="1:22" x14ac:dyDescent="0.2">
      <c r="A40" s="23"/>
      <c r="B40" s="24"/>
      <c r="C40" s="24"/>
      <c r="D40" s="24"/>
      <c r="E40" s="24"/>
      <c r="F40" s="25"/>
      <c r="G40" s="24"/>
      <c r="H40" s="24"/>
      <c r="I40" s="19"/>
      <c r="J40" s="19"/>
      <c r="K40" s="26"/>
      <c r="L40" s="28">
        <v>988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2" x14ac:dyDescent="0.2">
      <c r="A41" s="28"/>
      <c r="L41" s="28">
        <v>1106</v>
      </c>
      <c r="M41" s="36"/>
      <c r="N41" s="37"/>
      <c r="O41" s="36"/>
      <c r="P41" s="37"/>
      <c r="Q41" s="36"/>
      <c r="R41" s="37"/>
      <c r="S41" s="36"/>
      <c r="T41" s="37"/>
      <c r="U41" s="38"/>
      <c r="V41" s="37"/>
    </row>
    <row r="42" spans="1:22" x14ac:dyDescent="0.2">
      <c r="A42" s="28"/>
      <c r="L42" s="28">
        <v>1121</v>
      </c>
      <c r="M42" s="36">
        <v>4</v>
      </c>
      <c r="N42" s="37">
        <v>10</v>
      </c>
      <c r="O42" s="36">
        <v>15</v>
      </c>
      <c r="P42" s="37">
        <v>11</v>
      </c>
      <c r="Q42" s="36">
        <v>1</v>
      </c>
      <c r="R42" s="37">
        <v>2</v>
      </c>
      <c r="S42" s="36">
        <v>10</v>
      </c>
      <c r="T42" s="37">
        <v>6641</v>
      </c>
      <c r="U42" s="38">
        <v>1186</v>
      </c>
      <c r="V42" s="37">
        <v>711</v>
      </c>
    </row>
    <row r="43" spans="1:22" x14ac:dyDescent="0.2">
      <c r="A43" s="28"/>
      <c r="L43" s="28">
        <v>1126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2" x14ac:dyDescent="0.2">
      <c r="A44" s="28"/>
      <c r="L44" s="28">
        <v>1154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2" x14ac:dyDescent="0.2">
      <c r="A45" s="28"/>
      <c r="L45" s="28">
        <v>1279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2" x14ac:dyDescent="0.2">
      <c r="A46" s="28"/>
      <c r="L46" s="28">
        <v>1342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2" x14ac:dyDescent="0.2">
      <c r="A47" s="28"/>
      <c r="L47" s="28">
        <v>1343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2" x14ac:dyDescent="0.2">
      <c r="A48" s="28"/>
      <c r="L48" s="28">
        <v>1728</v>
      </c>
      <c r="M48" s="36">
        <v>28</v>
      </c>
      <c r="N48" s="37">
        <v>21</v>
      </c>
      <c r="O48" s="36">
        <v>11</v>
      </c>
      <c r="P48" s="37">
        <v>7</v>
      </c>
      <c r="Q48" s="36">
        <v>1</v>
      </c>
      <c r="R48" s="37">
        <v>2</v>
      </c>
      <c r="S48" s="36">
        <v>5</v>
      </c>
      <c r="T48" s="37">
        <v>472</v>
      </c>
      <c r="U48" s="38">
        <v>1957</v>
      </c>
      <c r="V48" s="37">
        <v>11695</v>
      </c>
    </row>
    <row r="49" spans="1:22" x14ac:dyDescent="0.2">
      <c r="A49" s="28"/>
      <c r="L49" s="28">
        <v>2231</v>
      </c>
      <c r="M49" s="36"/>
      <c r="N49" s="37"/>
      <c r="O49" s="36"/>
      <c r="P49" s="37"/>
      <c r="Q49" s="36"/>
      <c r="R49" s="37"/>
      <c r="S49" s="36"/>
      <c r="T49" s="37"/>
      <c r="U49" s="38"/>
      <c r="V49" s="37"/>
    </row>
    <row r="50" spans="1:22" x14ac:dyDescent="0.2">
      <c r="A50" s="28"/>
      <c r="L50" s="28">
        <v>2511</v>
      </c>
      <c r="M50" s="36"/>
      <c r="N50" s="37"/>
      <c r="O50" s="36"/>
      <c r="P50" s="37"/>
      <c r="Q50" s="36"/>
      <c r="R50" s="37"/>
      <c r="S50" s="36"/>
      <c r="T50" s="37"/>
      <c r="U50" s="38"/>
      <c r="V50" s="37"/>
    </row>
    <row r="51" spans="1:22" x14ac:dyDescent="0.2">
      <c r="A51" s="28"/>
      <c r="L51" s="28">
        <v>3790</v>
      </c>
      <c r="M51" s="36"/>
      <c r="N51" s="37"/>
      <c r="O51" s="36"/>
      <c r="P51" s="37"/>
      <c r="Q51" s="36"/>
      <c r="R51" s="37"/>
      <c r="S51" s="36"/>
      <c r="T51" s="37"/>
      <c r="U51" s="38"/>
      <c r="V51" s="37"/>
    </row>
    <row r="52" spans="1:22" x14ac:dyDescent="0.2">
      <c r="A52" s="28"/>
      <c r="L52" s="28">
        <v>7760</v>
      </c>
      <c r="M52" s="36"/>
      <c r="N52" s="37"/>
      <c r="O52" s="36"/>
      <c r="P52" s="37"/>
      <c r="Q52" s="36"/>
      <c r="R52" s="37"/>
      <c r="S52" s="36"/>
      <c r="T52" s="37"/>
      <c r="U52" s="38"/>
      <c r="V52" s="37"/>
    </row>
    <row r="53" spans="1:22" x14ac:dyDescent="0.2">
      <c r="A53" s="28"/>
      <c r="L53" s="28">
        <v>9383</v>
      </c>
      <c r="M53" s="36">
        <v>8</v>
      </c>
      <c r="N53" s="37">
        <v>0</v>
      </c>
      <c r="O53" s="36">
        <v>8</v>
      </c>
      <c r="P53" s="37">
        <v>0</v>
      </c>
      <c r="Q53" s="36">
        <v>4</v>
      </c>
      <c r="R53" s="37">
        <v>0</v>
      </c>
      <c r="S53" s="36">
        <v>0</v>
      </c>
      <c r="T53" s="37">
        <v>55</v>
      </c>
      <c r="U53" s="38">
        <v>860</v>
      </c>
      <c r="V53" s="37">
        <v>271</v>
      </c>
    </row>
    <row r="54" spans="1:22" x14ac:dyDescent="0.2">
      <c r="A54" s="28"/>
      <c r="L54" s="22"/>
    </row>
    <row r="55" spans="1:22" ht="17.25" customHeight="1" x14ac:dyDescent="0.2">
      <c r="A55" s="28"/>
      <c r="L55" s="22"/>
      <c r="Q55" s="34" t="s">
        <v>26</v>
      </c>
      <c r="R55" s="25"/>
      <c r="S55" s="25"/>
    </row>
    <row r="56" spans="1:22" ht="40.35" customHeight="1" x14ac:dyDescent="0.2">
      <c r="A56" s="31"/>
      <c r="L56" s="23" t="s">
        <v>0</v>
      </c>
      <c r="M56" s="24" t="s">
        <v>20</v>
      </c>
      <c r="N56" s="24" t="s">
        <v>21</v>
      </c>
      <c r="O56" s="24" t="s">
        <v>17</v>
      </c>
      <c r="P56" s="24" t="s">
        <v>22</v>
      </c>
      <c r="Q56" s="25" t="s">
        <v>2</v>
      </c>
      <c r="R56" s="24" t="s">
        <v>23</v>
      </c>
      <c r="S56" s="24" t="s">
        <v>3</v>
      </c>
      <c r="T56" s="19" t="s">
        <v>4</v>
      </c>
      <c r="U56" s="19" t="s">
        <v>5</v>
      </c>
      <c r="V56" s="27" t="s">
        <v>7</v>
      </c>
    </row>
    <row r="57" spans="1:22" x14ac:dyDescent="0.2">
      <c r="L57" s="28">
        <v>748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x14ac:dyDescent="0.2">
      <c r="A58" s="23"/>
      <c r="B58" s="24"/>
      <c r="C58" s="24"/>
      <c r="D58" s="24"/>
      <c r="E58" s="24"/>
      <c r="F58" s="25"/>
      <c r="G58" s="24"/>
      <c r="H58" s="24"/>
      <c r="I58" s="19"/>
      <c r="J58" s="19"/>
      <c r="K58" s="26"/>
      <c r="L58" s="28">
        <v>988</v>
      </c>
      <c r="M58" s="36"/>
      <c r="N58" s="37"/>
      <c r="O58" s="36"/>
      <c r="P58" s="37"/>
      <c r="Q58" s="36"/>
      <c r="R58" s="37"/>
      <c r="S58" s="36"/>
      <c r="T58" s="37"/>
      <c r="U58" s="38"/>
      <c r="V58" s="37"/>
    </row>
    <row r="59" spans="1:22" x14ac:dyDescent="0.2">
      <c r="A59" s="28"/>
      <c r="L59" s="28">
        <v>1106</v>
      </c>
      <c r="M59" s="36"/>
      <c r="N59" s="37"/>
      <c r="O59" s="36"/>
      <c r="P59" s="37"/>
      <c r="Q59" s="36"/>
      <c r="R59" s="37"/>
      <c r="S59" s="36"/>
      <c r="T59" s="37"/>
      <c r="U59" s="38"/>
      <c r="V59" s="37"/>
    </row>
    <row r="60" spans="1:22" x14ac:dyDescent="0.2">
      <c r="A60" s="28"/>
      <c r="L60" s="28">
        <v>1121</v>
      </c>
      <c r="M60" s="36"/>
      <c r="N60" s="37"/>
      <c r="O60" s="36"/>
      <c r="P60" s="37"/>
      <c r="Q60" s="36"/>
      <c r="R60" s="37"/>
      <c r="S60" s="36"/>
      <c r="T60" s="37"/>
      <c r="U60" s="38"/>
      <c r="V60" s="37"/>
    </row>
    <row r="61" spans="1:22" x14ac:dyDescent="0.2">
      <c r="A61" s="28"/>
      <c r="L61" s="28">
        <v>1126</v>
      </c>
      <c r="M61" s="36"/>
      <c r="N61" s="37"/>
      <c r="O61" s="36"/>
      <c r="P61" s="37"/>
      <c r="Q61" s="36"/>
      <c r="R61" s="37"/>
      <c r="S61" s="36"/>
      <c r="T61" s="37"/>
      <c r="U61" s="38"/>
      <c r="V61" s="37"/>
    </row>
    <row r="62" spans="1:22" x14ac:dyDescent="0.2">
      <c r="A62" s="28"/>
      <c r="L62" s="28">
        <v>1154</v>
      </c>
      <c r="M62" s="36"/>
      <c r="N62" s="37"/>
      <c r="O62" s="36"/>
      <c r="P62" s="37"/>
      <c r="Q62" s="36"/>
      <c r="R62" s="37"/>
      <c r="S62" s="36"/>
      <c r="T62" s="37"/>
      <c r="U62" s="38"/>
      <c r="V62" s="37"/>
    </row>
    <row r="63" spans="1:22" x14ac:dyDescent="0.2">
      <c r="A63" s="28"/>
      <c r="L63" s="28">
        <v>1279</v>
      </c>
      <c r="M63" s="36"/>
      <c r="N63" s="37"/>
      <c r="O63" s="36"/>
      <c r="P63" s="37"/>
      <c r="Q63" s="36"/>
      <c r="R63" s="37"/>
      <c r="S63" s="36"/>
      <c r="T63" s="37"/>
      <c r="U63" s="38"/>
      <c r="V63" s="37"/>
    </row>
    <row r="64" spans="1:22" x14ac:dyDescent="0.2">
      <c r="A64" s="28"/>
      <c r="L64" s="28">
        <v>1342</v>
      </c>
      <c r="M64" s="36"/>
      <c r="N64" s="37"/>
      <c r="O64" s="36"/>
      <c r="P64" s="37"/>
      <c r="Q64" s="36"/>
      <c r="R64" s="37"/>
      <c r="S64" s="36"/>
      <c r="T64" s="37"/>
      <c r="U64" s="38"/>
      <c r="V64" s="37"/>
    </row>
    <row r="65" spans="1:22" x14ac:dyDescent="0.2">
      <c r="A65" s="28"/>
      <c r="L65" s="28">
        <v>1343</v>
      </c>
      <c r="M65" s="36"/>
      <c r="N65" s="37"/>
      <c r="O65" s="36"/>
      <c r="P65" s="37"/>
      <c r="Q65" s="36"/>
      <c r="R65" s="37"/>
      <c r="S65" s="36"/>
      <c r="T65" s="37"/>
      <c r="U65" s="38"/>
      <c r="V65" s="37"/>
    </row>
    <row r="66" spans="1:22" x14ac:dyDescent="0.2">
      <c r="A66" s="28"/>
      <c r="L66" s="28">
        <v>1728</v>
      </c>
      <c r="M66" s="36"/>
      <c r="N66" s="37"/>
      <c r="O66" s="36"/>
      <c r="P66" s="37"/>
      <c r="Q66" s="36"/>
      <c r="R66" s="37"/>
      <c r="S66" s="36"/>
      <c r="T66" s="37"/>
      <c r="U66" s="38"/>
      <c r="V66" s="37"/>
    </row>
    <row r="67" spans="1:22" x14ac:dyDescent="0.2">
      <c r="A67" s="28"/>
      <c r="L67" s="28">
        <v>2231</v>
      </c>
      <c r="M67" s="36"/>
      <c r="N67" s="37"/>
      <c r="O67" s="36"/>
      <c r="P67" s="37"/>
      <c r="Q67" s="36"/>
      <c r="R67" s="37"/>
      <c r="S67" s="36"/>
      <c r="T67" s="37"/>
      <c r="U67" s="38"/>
      <c r="V67" s="37"/>
    </row>
    <row r="68" spans="1:22" x14ac:dyDescent="0.2">
      <c r="A68" s="28"/>
      <c r="L68" s="28">
        <v>2511</v>
      </c>
      <c r="M68" s="36"/>
      <c r="N68" s="37"/>
      <c r="O68" s="36"/>
      <c r="P68" s="37"/>
      <c r="Q68" s="36"/>
      <c r="R68" s="37"/>
      <c r="S68" s="36"/>
      <c r="T68" s="37"/>
      <c r="U68" s="38"/>
      <c r="V68" s="37"/>
    </row>
    <row r="69" spans="1:22" x14ac:dyDescent="0.2">
      <c r="A69" s="28"/>
      <c r="L69" s="28">
        <v>3790</v>
      </c>
      <c r="M69" s="36"/>
      <c r="N69" s="37"/>
      <c r="O69" s="36"/>
      <c r="P69" s="37"/>
      <c r="Q69" s="36"/>
      <c r="R69" s="37"/>
      <c r="S69" s="36"/>
      <c r="T69" s="37"/>
      <c r="U69" s="38"/>
      <c r="V69" s="37"/>
    </row>
    <row r="70" spans="1:22" x14ac:dyDescent="0.2">
      <c r="A70" s="28"/>
      <c r="L70" s="28">
        <v>7760</v>
      </c>
      <c r="M70" s="36"/>
      <c r="N70" s="37"/>
      <c r="O70" s="36"/>
      <c r="P70" s="37"/>
      <c r="Q70" s="36"/>
      <c r="R70" s="37"/>
      <c r="S70" s="36"/>
      <c r="T70" s="37"/>
      <c r="U70" s="38"/>
      <c r="V70" s="37"/>
    </row>
    <row r="71" spans="1:22" x14ac:dyDescent="0.2">
      <c r="A71" s="28"/>
      <c r="L71" s="28">
        <v>9383</v>
      </c>
      <c r="M71" s="36"/>
      <c r="N71" s="37"/>
      <c r="O71" s="36"/>
      <c r="P71" s="37"/>
      <c r="Q71" s="36"/>
      <c r="R71" s="37"/>
      <c r="S71" s="36"/>
      <c r="T71" s="37"/>
      <c r="U71" s="38"/>
      <c r="V71" s="37"/>
    </row>
    <row r="72" spans="1:22" x14ac:dyDescent="0.2">
      <c r="A72" s="28"/>
      <c r="L72" s="22"/>
    </row>
    <row r="73" spans="1:22" ht="17.25" customHeight="1" x14ac:dyDescent="0.25">
      <c r="A73" s="31"/>
      <c r="L73"/>
      <c r="M73"/>
      <c r="N73"/>
      <c r="O73"/>
      <c r="P73"/>
      <c r="Q73"/>
      <c r="R73"/>
      <c r="S73"/>
      <c r="T73"/>
      <c r="U73"/>
      <c r="V73"/>
    </row>
    <row r="74" spans="1:22" ht="40.35" customHeight="1" x14ac:dyDescent="0.25">
      <c r="L74"/>
      <c r="M74"/>
      <c r="N74"/>
      <c r="O74"/>
      <c r="P74"/>
      <c r="Q74"/>
      <c r="R74"/>
      <c r="S74"/>
      <c r="T74"/>
      <c r="U74"/>
      <c r="V74"/>
    </row>
    <row r="75" spans="1:22" ht="15" x14ac:dyDescent="0.25">
      <c r="A75" s="23"/>
      <c r="B75" s="24"/>
      <c r="C75" s="24"/>
      <c r="D75" s="24"/>
      <c r="E75" s="24"/>
      <c r="F75" s="25"/>
      <c r="G75" s="24"/>
      <c r="H75" s="24"/>
      <c r="I75" s="19"/>
      <c r="J75" s="19"/>
      <c r="K75" s="26"/>
      <c r="L75"/>
      <c r="M75"/>
      <c r="N75"/>
      <c r="O75"/>
      <c r="P75"/>
      <c r="Q75"/>
      <c r="R75"/>
      <c r="S75"/>
      <c r="T75"/>
      <c r="U75"/>
      <c r="V75"/>
    </row>
    <row r="76" spans="1:22" ht="15" x14ac:dyDescent="0.25">
      <c r="A76" s="28"/>
      <c r="L76"/>
      <c r="M76"/>
      <c r="N76"/>
      <c r="O76"/>
      <c r="P76"/>
      <c r="Q76"/>
      <c r="R76"/>
      <c r="S76"/>
      <c r="T76"/>
      <c r="U76"/>
      <c r="V76"/>
    </row>
    <row r="77" spans="1:22" ht="15" x14ac:dyDescent="0.25">
      <c r="A77" s="28"/>
      <c r="L77"/>
      <c r="M77"/>
      <c r="N77"/>
      <c r="O77"/>
      <c r="P77"/>
      <c r="Q77"/>
      <c r="R77"/>
      <c r="S77"/>
      <c r="T77"/>
      <c r="U77"/>
      <c r="V77"/>
    </row>
    <row r="78" spans="1:22" ht="15" x14ac:dyDescent="0.25">
      <c r="A78" s="28"/>
      <c r="L78"/>
      <c r="M78"/>
      <c r="N78"/>
      <c r="O78"/>
      <c r="P78"/>
      <c r="Q78"/>
      <c r="R78"/>
      <c r="S78"/>
      <c r="T78"/>
      <c r="U78"/>
      <c r="V78"/>
    </row>
    <row r="79" spans="1:22" ht="15" x14ac:dyDescent="0.25">
      <c r="A79" s="28"/>
      <c r="L79"/>
      <c r="M79"/>
      <c r="N79"/>
      <c r="O79"/>
      <c r="P79"/>
      <c r="Q79"/>
      <c r="R79"/>
      <c r="S79"/>
      <c r="T79"/>
      <c r="U79"/>
      <c r="V79"/>
    </row>
    <row r="80" spans="1:22" ht="15" x14ac:dyDescent="0.25">
      <c r="A80" s="28"/>
      <c r="L80"/>
      <c r="M80"/>
      <c r="N80"/>
      <c r="O80"/>
      <c r="P80"/>
      <c r="Q80"/>
      <c r="R80"/>
      <c r="S80"/>
      <c r="T80"/>
      <c r="U80"/>
      <c r="V80"/>
    </row>
    <row r="81" spans="1:22" ht="15" x14ac:dyDescent="0.25">
      <c r="A81" s="28"/>
      <c r="L81"/>
      <c r="M81"/>
      <c r="N81"/>
      <c r="O81"/>
      <c r="P81"/>
      <c r="Q81"/>
      <c r="R81"/>
      <c r="S81"/>
      <c r="T81"/>
      <c r="U81"/>
      <c r="V81"/>
    </row>
    <row r="82" spans="1:22" ht="15" x14ac:dyDescent="0.25">
      <c r="A82" s="28"/>
      <c r="L82"/>
      <c r="M82"/>
      <c r="N82"/>
      <c r="O82"/>
      <c r="P82"/>
      <c r="Q82"/>
      <c r="R82"/>
      <c r="S82"/>
      <c r="T82"/>
      <c r="U82"/>
      <c r="V82"/>
    </row>
    <row r="83" spans="1:22" ht="15" x14ac:dyDescent="0.25">
      <c r="A83" s="28"/>
      <c r="L83"/>
      <c r="M83"/>
      <c r="N83"/>
      <c r="O83"/>
      <c r="P83"/>
      <c r="Q83"/>
      <c r="R83"/>
      <c r="S83"/>
      <c r="T83"/>
      <c r="U83"/>
      <c r="V83"/>
    </row>
    <row r="84" spans="1:22" ht="15" x14ac:dyDescent="0.25">
      <c r="A84" s="28"/>
      <c r="L84"/>
      <c r="M84"/>
      <c r="N84"/>
      <c r="O84"/>
      <c r="P84"/>
      <c r="Q84"/>
      <c r="R84"/>
      <c r="S84"/>
      <c r="T84"/>
      <c r="U84"/>
      <c r="V84"/>
    </row>
    <row r="85" spans="1:22" ht="15" x14ac:dyDescent="0.25">
      <c r="A85" s="28"/>
      <c r="L85"/>
      <c r="M85"/>
      <c r="N85"/>
      <c r="O85"/>
      <c r="P85"/>
      <c r="Q85"/>
      <c r="R85"/>
      <c r="S85"/>
      <c r="T85"/>
      <c r="U85"/>
      <c r="V85"/>
    </row>
    <row r="86" spans="1:22" ht="15" x14ac:dyDescent="0.25">
      <c r="A86" s="28"/>
      <c r="L86"/>
      <c r="M86"/>
      <c r="N86"/>
      <c r="O86"/>
      <c r="P86"/>
      <c r="Q86"/>
      <c r="R86"/>
      <c r="S86"/>
      <c r="T86"/>
      <c r="U86"/>
      <c r="V86"/>
    </row>
    <row r="87" spans="1:22" ht="15" x14ac:dyDescent="0.25">
      <c r="A87" s="28"/>
      <c r="L87"/>
      <c r="M87"/>
      <c r="N87"/>
      <c r="O87"/>
      <c r="P87"/>
      <c r="Q87"/>
      <c r="R87"/>
      <c r="S87"/>
      <c r="T87"/>
      <c r="U87"/>
      <c r="V87"/>
    </row>
    <row r="88" spans="1:22" ht="15" x14ac:dyDescent="0.25">
      <c r="A88" s="28"/>
      <c r="L88"/>
      <c r="M88"/>
      <c r="N88"/>
      <c r="O88"/>
      <c r="P88"/>
      <c r="Q88"/>
      <c r="R88"/>
      <c r="S88"/>
      <c r="T88"/>
      <c r="U88"/>
      <c r="V88"/>
    </row>
    <row r="89" spans="1:22" ht="15" x14ac:dyDescent="0.25">
      <c r="A89" s="28"/>
      <c r="L89"/>
      <c r="M89"/>
      <c r="N89"/>
      <c r="O89"/>
      <c r="P89"/>
      <c r="Q89"/>
      <c r="R89"/>
      <c r="S89"/>
      <c r="T89"/>
      <c r="U89"/>
      <c r="V89"/>
    </row>
    <row r="90" spans="1:22" ht="15" x14ac:dyDescent="0.25">
      <c r="A90" s="28"/>
      <c r="L90"/>
      <c r="M90"/>
      <c r="N90"/>
      <c r="O90"/>
      <c r="P90"/>
      <c r="Q90"/>
      <c r="R90"/>
      <c r="S90"/>
      <c r="T90"/>
      <c r="U90"/>
      <c r="V90"/>
    </row>
    <row r="91" spans="1:22" ht="15" x14ac:dyDescent="0.25">
      <c r="A91" s="31"/>
      <c r="L91"/>
      <c r="M91"/>
      <c r="N91"/>
      <c r="O91"/>
      <c r="P91"/>
      <c r="Q91"/>
      <c r="R91"/>
      <c r="S91"/>
      <c r="T91"/>
      <c r="U91"/>
      <c r="V91"/>
    </row>
    <row r="92" spans="1:22" ht="15" x14ac:dyDescent="0.25">
      <c r="A92" s="31"/>
      <c r="L92"/>
      <c r="M92"/>
      <c r="N92"/>
      <c r="O92"/>
      <c r="P92"/>
      <c r="Q92"/>
      <c r="R92"/>
      <c r="S92"/>
      <c r="T92"/>
      <c r="U92"/>
      <c r="V92"/>
    </row>
    <row r="93" spans="1:22" ht="58.5" customHeight="1" x14ac:dyDescent="0.25">
      <c r="L93"/>
      <c r="M93"/>
      <c r="N93"/>
      <c r="O93"/>
      <c r="P93"/>
      <c r="Q93"/>
      <c r="R93"/>
      <c r="S93"/>
      <c r="T93"/>
      <c r="U93"/>
      <c r="V93"/>
    </row>
    <row r="94" spans="1:22" ht="15" x14ac:dyDescent="0.25">
      <c r="L94"/>
      <c r="M94"/>
      <c r="N94"/>
      <c r="O94"/>
      <c r="P94"/>
      <c r="Q94"/>
      <c r="R94"/>
      <c r="S94"/>
      <c r="T94"/>
      <c r="U94"/>
      <c r="V94"/>
    </row>
    <row r="95" spans="1:22" ht="15" x14ac:dyDescent="0.25">
      <c r="L95"/>
      <c r="M95"/>
      <c r="N95"/>
      <c r="O95"/>
      <c r="P95"/>
      <c r="Q95"/>
      <c r="R95"/>
      <c r="S95"/>
      <c r="T95"/>
      <c r="U95"/>
      <c r="V95"/>
    </row>
    <row r="96" spans="1:22" ht="15" x14ac:dyDescent="0.25">
      <c r="L96"/>
      <c r="M96"/>
      <c r="N96"/>
      <c r="O96"/>
      <c r="P96"/>
      <c r="Q96"/>
      <c r="R96"/>
      <c r="S96"/>
      <c r="T96"/>
      <c r="U96"/>
      <c r="V96"/>
    </row>
    <row r="97" spans="12:22" ht="15" x14ac:dyDescent="0.25">
      <c r="L97"/>
      <c r="M97"/>
      <c r="N97"/>
      <c r="O97"/>
      <c r="P97"/>
      <c r="Q97"/>
      <c r="R97"/>
      <c r="S97"/>
      <c r="T97"/>
      <c r="U97"/>
      <c r="V97"/>
    </row>
    <row r="98" spans="12:22" ht="15" x14ac:dyDescent="0.25">
      <c r="L98"/>
      <c r="M98"/>
      <c r="N98"/>
      <c r="O98"/>
      <c r="P98"/>
      <c r="Q98"/>
      <c r="R98"/>
      <c r="S98"/>
      <c r="T98"/>
      <c r="U98"/>
      <c r="V98"/>
    </row>
    <row r="99" spans="12:22" ht="15" x14ac:dyDescent="0.25">
      <c r="L99"/>
      <c r="M99"/>
      <c r="N99"/>
      <c r="O99"/>
      <c r="P99"/>
      <c r="Q99"/>
      <c r="R99"/>
      <c r="S99"/>
      <c r="T99"/>
      <c r="U99"/>
      <c r="V99"/>
    </row>
    <row r="100" spans="12:22" ht="15" x14ac:dyDescent="0.25">
      <c r="L100"/>
      <c r="M100"/>
      <c r="N100"/>
      <c r="O100"/>
      <c r="P100"/>
      <c r="Q100"/>
      <c r="R100"/>
      <c r="S100"/>
      <c r="T100"/>
      <c r="U100"/>
      <c r="V100"/>
    </row>
    <row r="101" spans="12:22" ht="15" x14ac:dyDescent="0.25">
      <c r="L101"/>
      <c r="M101"/>
      <c r="N101"/>
      <c r="O101"/>
      <c r="P101"/>
      <c r="Q101"/>
      <c r="R101"/>
      <c r="S101"/>
      <c r="T101"/>
      <c r="U101"/>
      <c r="V101"/>
    </row>
    <row r="102" spans="12:22" ht="15" x14ac:dyDescent="0.25">
      <c r="L102"/>
      <c r="M102"/>
      <c r="N102"/>
      <c r="O102"/>
      <c r="P102"/>
      <c r="Q102"/>
      <c r="R102"/>
      <c r="S102"/>
      <c r="T102"/>
      <c r="U102"/>
      <c r="V102"/>
    </row>
    <row r="103" spans="12:22" ht="15" x14ac:dyDescent="0.25">
      <c r="L103"/>
      <c r="M103"/>
      <c r="N103"/>
      <c r="O103"/>
      <c r="P103"/>
      <c r="Q103"/>
      <c r="R103"/>
      <c r="S103"/>
      <c r="T103"/>
      <c r="U103"/>
      <c r="V103"/>
    </row>
    <row r="104" spans="12:22" ht="15" x14ac:dyDescent="0.25">
      <c r="L104"/>
      <c r="M104"/>
      <c r="N104"/>
      <c r="O104"/>
      <c r="P104"/>
      <c r="Q104"/>
      <c r="R104"/>
      <c r="S104"/>
      <c r="T104"/>
      <c r="U104"/>
      <c r="V104"/>
    </row>
    <row r="105" spans="12:22" ht="15" x14ac:dyDescent="0.25">
      <c r="L105"/>
      <c r="M105"/>
      <c r="N105"/>
      <c r="O105"/>
      <c r="P105"/>
      <c r="Q105"/>
      <c r="R105"/>
      <c r="S105"/>
      <c r="T105"/>
      <c r="U105"/>
      <c r="V105"/>
    </row>
    <row r="106" spans="12:22" ht="15" x14ac:dyDescent="0.25">
      <c r="L106"/>
      <c r="M106"/>
      <c r="N106"/>
      <c r="O106"/>
      <c r="P106"/>
      <c r="Q106"/>
      <c r="R106"/>
      <c r="S106"/>
      <c r="T106"/>
      <c r="U106"/>
      <c r="V106"/>
    </row>
    <row r="107" spans="12:22" ht="15" x14ac:dyDescent="0.25">
      <c r="L107"/>
      <c r="M107"/>
      <c r="N107"/>
      <c r="O107"/>
      <c r="P107"/>
      <c r="Q107"/>
      <c r="R107"/>
      <c r="S107"/>
      <c r="T107"/>
      <c r="U107"/>
      <c r="V107"/>
    </row>
    <row r="108" spans="12:22" ht="15" x14ac:dyDescent="0.25">
      <c r="L108"/>
      <c r="M108"/>
      <c r="N108"/>
      <c r="O108"/>
      <c r="P108"/>
      <c r="Q108"/>
      <c r="R108"/>
      <c r="S108"/>
      <c r="T108"/>
      <c r="U108"/>
      <c r="V108"/>
    </row>
    <row r="109" spans="12:22" ht="15" x14ac:dyDescent="0.25">
      <c r="L109"/>
      <c r="M109"/>
      <c r="N109"/>
      <c r="O109"/>
      <c r="P109"/>
      <c r="Q109"/>
      <c r="R109"/>
      <c r="S109"/>
      <c r="T109"/>
      <c r="U109"/>
      <c r="V109"/>
    </row>
    <row r="110" spans="12:22" ht="15" x14ac:dyDescent="0.25">
      <c r="L110"/>
      <c r="M110"/>
      <c r="N110"/>
      <c r="O110"/>
      <c r="P110"/>
      <c r="Q110"/>
      <c r="R110"/>
      <c r="S110"/>
      <c r="T110"/>
      <c r="U110"/>
      <c r="V110"/>
    </row>
    <row r="111" spans="12:22" ht="15" x14ac:dyDescent="0.25">
      <c r="L111"/>
      <c r="M111"/>
      <c r="N111"/>
      <c r="O111"/>
      <c r="P111"/>
      <c r="Q111"/>
      <c r="R111"/>
      <c r="S111"/>
      <c r="T111"/>
      <c r="U111"/>
      <c r="V111"/>
    </row>
    <row r="112" spans="12:22" ht="15" x14ac:dyDescent="0.25">
      <c r="L112"/>
      <c r="M112"/>
      <c r="N112"/>
      <c r="O112"/>
      <c r="P112"/>
      <c r="Q112"/>
      <c r="R112"/>
      <c r="S112"/>
      <c r="T112"/>
      <c r="U112"/>
      <c r="V112"/>
    </row>
    <row r="113" spans="12:22" ht="15" x14ac:dyDescent="0.25">
      <c r="L113"/>
      <c r="M113"/>
      <c r="N113"/>
      <c r="O113"/>
      <c r="P113"/>
      <c r="Q113"/>
      <c r="R113"/>
      <c r="S113"/>
      <c r="T113"/>
      <c r="U113"/>
      <c r="V113"/>
    </row>
    <row r="114" spans="12:22" ht="15" x14ac:dyDescent="0.25">
      <c r="L114"/>
      <c r="M114"/>
      <c r="N114"/>
      <c r="O114"/>
      <c r="P114"/>
      <c r="Q114"/>
      <c r="R114"/>
      <c r="S114"/>
      <c r="T114"/>
      <c r="U114"/>
      <c r="V114"/>
    </row>
    <row r="115" spans="12:22" ht="15" x14ac:dyDescent="0.25">
      <c r="L115"/>
      <c r="M115"/>
      <c r="N115"/>
      <c r="O115"/>
      <c r="P115"/>
      <c r="Q115"/>
      <c r="R115"/>
      <c r="S115"/>
      <c r="T115"/>
      <c r="U115"/>
      <c r="V115"/>
    </row>
    <row r="116" spans="12:22" ht="15" x14ac:dyDescent="0.25">
      <c r="L116"/>
      <c r="M116"/>
      <c r="N116"/>
      <c r="O116"/>
      <c r="P116"/>
      <c r="Q116"/>
      <c r="R116"/>
      <c r="S116"/>
      <c r="T116"/>
      <c r="U116"/>
      <c r="V116"/>
    </row>
    <row r="117" spans="12:22" ht="15" x14ac:dyDescent="0.25">
      <c r="L117"/>
      <c r="M117"/>
      <c r="N117"/>
      <c r="O117"/>
      <c r="P117"/>
      <c r="Q117"/>
      <c r="R117"/>
      <c r="S117"/>
      <c r="T117"/>
      <c r="U117"/>
      <c r="V117"/>
    </row>
    <row r="118" spans="12:22" ht="15" x14ac:dyDescent="0.25">
      <c r="L118"/>
      <c r="M118"/>
      <c r="N118"/>
      <c r="O118"/>
      <c r="P118"/>
      <c r="Q118"/>
      <c r="R118"/>
      <c r="S118"/>
      <c r="T118"/>
      <c r="U118"/>
      <c r="V118"/>
    </row>
    <row r="119" spans="12:22" ht="15" x14ac:dyDescent="0.25">
      <c r="L119"/>
      <c r="M119"/>
      <c r="N119"/>
      <c r="O119"/>
      <c r="P119"/>
      <c r="Q119"/>
      <c r="R119"/>
      <c r="S119"/>
      <c r="T119"/>
      <c r="U119"/>
      <c r="V119"/>
    </row>
    <row r="120" spans="12:22" ht="15" x14ac:dyDescent="0.25">
      <c r="L120"/>
      <c r="M120"/>
      <c r="N120"/>
      <c r="O120"/>
      <c r="P120"/>
      <c r="Q120"/>
      <c r="R120"/>
      <c r="S120"/>
      <c r="T120"/>
      <c r="U120"/>
      <c r="V120"/>
    </row>
    <row r="121" spans="12:22" ht="15" x14ac:dyDescent="0.25">
      <c r="L121"/>
      <c r="M121"/>
      <c r="N121"/>
      <c r="O121"/>
      <c r="P121"/>
      <c r="Q121"/>
      <c r="R121"/>
      <c r="S121"/>
      <c r="T121"/>
      <c r="U121"/>
      <c r="V121"/>
    </row>
    <row r="122" spans="12:22" ht="15" x14ac:dyDescent="0.25">
      <c r="L122"/>
      <c r="M122"/>
      <c r="N122"/>
      <c r="O122"/>
      <c r="P122"/>
      <c r="Q122"/>
      <c r="R122"/>
      <c r="S122"/>
      <c r="T122"/>
      <c r="U122"/>
      <c r="V122"/>
    </row>
    <row r="123" spans="12:22" ht="15" x14ac:dyDescent="0.25">
      <c r="L123"/>
      <c r="M123"/>
      <c r="N123"/>
      <c r="O123"/>
      <c r="P123"/>
      <c r="Q123"/>
      <c r="R123"/>
      <c r="S123"/>
      <c r="T123"/>
      <c r="U123"/>
      <c r="V123"/>
    </row>
    <row r="124" spans="12:22" ht="15" x14ac:dyDescent="0.25">
      <c r="L124"/>
      <c r="M124"/>
      <c r="N124"/>
      <c r="O124"/>
      <c r="P124"/>
      <c r="Q124"/>
      <c r="R124"/>
      <c r="S124"/>
      <c r="T124"/>
      <c r="U124"/>
      <c r="V124"/>
    </row>
    <row r="125" spans="12:22" ht="15" x14ac:dyDescent="0.25">
      <c r="L125"/>
      <c r="M125"/>
      <c r="N125"/>
      <c r="O125"/>
      <c r="P125"/>
      <c r="Q125"/>
      <c r="R125"/>
      <c r="S125"/>
      <c r="T125"/>
      <c r="U125"/>
      <c r="V125"/>
    </row>
    <row r="126" spans="12:22" ht="15" x14ac:dyDescent="0.25">
      <c r="L126"/>
      <c r="M126"/>
      <c r="N126"/>
      <c r="O126"/>
      <c r="P126"/>
      <c r="Q126"/>
      <c r="R126"/>
      <c r="S126"/>
      <c r="T126"/>
      <c r="U126"/>
      <c r="V126"/>
    </row>
    <row r="127" spans="12:22" ht="15" x14ac:dyDescent="0.25">
      <c r="L127"/>
      <c r="M127"/>
      <c r="N127"/>
      <c r="O127"/>
      <c r="P127"/>
      <c r="Q127"/>
      <c r="R127"/>
      <c r="S127"/>
      <c r="T127"/>
      <c r="U127"/>
      <c r="V127"/>
    </row>
    <row r="128" spans="12:22" ht="15" x14ac:dyDescent="0.25">
      <c r="L128"/>
      <c r="M128"/>
      <c r="N128"/>
      <c r="O128"/>
      <c r="P128"/>
      <c r="Q128"/>
      <c r="R128"/>
      <c r="S128"/>
      <c r="T128"/>
      <c r="U128"/>
      <c r="V128"/>
    </row>
    <row r="129" spans="11:24" ht="15" x14ac:dyDescent="0.25">
      <c r="L129"/>
      <c r="M129"/>
      <c r="N129"/>
      <c r="O129"/>
      <c r="P129"/>
      <c r="Q129"/>
      <c r="R129"/>
      <c r="S129"/>
      <c r="T129"/>
      <c r="U129"/>
      <c r="V129"/>
    </row>
    <row r="130" spans="11:24" ht="15" x14ac:dyDescent="0.25">
      <c r="L130"/>
      <c r="M130"/>
      <c r="N130"/>
      <c r="O130"/>
      <c r="P130"/>
      <c r="Q130"/>
      <c r="R130"/>
      <c r="S130"/>
      <c r="T130"/>
      <c r="U130"/>
      <c r="V130"/>
    </row>
    <row r="131" spans="11:24" ht="15" x14ac:dyDescent="0.25">
      <c r="L131"/>
      <c r="M131"/>
      <c r="N131"/>
      <c r="O131"/>
      <c r="P131"/>
      <c r="Q131"/>
      <c r="R131"/>
      <c r="S131"/>
      <c r="T131"/>
      <c r="U131"/>
      <c r="V131"/>
    </row>
    <row r="132" spans="11:24" ht="15" x14ac:dyDescent="0.25">
      <c r="K132" s="22"/>
      <c r="L132"/>
      <c r="M132"/>
      <c r="N132"/>
      <c r="O132"/>
      <c r="P132"/>
      <c r="Q132"/>
      <c r="R132"/>
      <c r="S132"/>
      <c r="T132"/>
      <c r="U132"/>
      <c r="V132"/>
    </row>
    <row r="133" spans="11:24" ht="15" x14ac:dyDescent="0.25">
      <c r="L133"/>
      <c r="M133"/>
      <c r="N133"/>
      <c r="O133"/>
      <c r="P133"/>
      <c r="Q133"/>
      <c r="R133"/>
      <c r="S133"/>
      <c r="T133"/>
      <c r="U133"/>
      <c r="V133"/>
    </row>
    <row r="134" spans="11:24" ht="15" x14ac:dyDescent="0.25">
      <c r="L134"/>
      <c r="M134"/>
      <c r="N134"/>
      <c r="O134"/>
      <c r="P134"/>
      <c r="Q134"/>
      <c r="R134"/>
      <c r="S134"/>
      <c r="T134"/>
      <c r="U134"/>
      <c r="V134"/>
    </row>
    <row r="135" spans="11:24" ht="15" x14ac:dyDescent="0.25"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11:24" ht="15" x14ac:dyDescent="0.25"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11:24" ht="15" x14ac:dyDescent="0.25"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11:24" ht="15" x14ac:dyDescent="0.25"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11:24" ht="15" x14ac:dyDescent="0.25"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  <row r="140" spans="11:24" ht="15" x14ac:dyDescent="0.25">
      <c r="L140"/>
      <c r="M140"/>
      <c r="N140"/>
      <c r="O140"/>
      <c r="P140"/>
      <c r="Q140"/>
      <c r="R140"/>
      <c r="S140"/>
      <c r="T140"/>
      <c r="U140"/>
      <c r="V140"/>
      <c r="W140" s="22"/>
      <c r="X140" s="22"/>
    </row>
    <row r="141" spans="11:24" ht="15" x14ac:dyDescent="0.25">
      <c r="L141"/>
      <c r="M141"/>
      <c r="N141"/>
      <c r="O141"/>
      <c r="P141"/>
      <c r="Q141"/>
      <c r="R141"/>
      <c r="S141"/>
      <c r="T141"/>
      <c r="U141"/>
      <c r="V141"/>
      <c r="W141" s="22"/>
      <c r="X141" s="22"/>
    </row>
    <row r="142" spans="11:24" ht="15" x14ac:dyDescent="0.25">
      <c r="L142"/>
      <c r="M142"/>
      <c r="N142"/>
      <c r="O142"/>
      <c r="P142"/>
      <c r="Q142"/>
      <c r="R142"/>
      <c r="S142"/>
      <c r="T142"/>
      <c r="U142"/>
      <c r="V142"/>
      <c r="W142" s="22"/>
      <c r="X142" s="22"/>
    </row>
    <row r="143" spans="11:24" ht="15" x14ac:dyDescent="0.25">
      <c r="L143"/>
      <c r="M143"/>
      <c r="N143"/>
      <c r="O143"/>
      <c r="P143"/>
      <c r="Q143"/>
      <c r="R143"/>
      <c r="S143"/>
      <c r="T143"/>
      <c r="U143"/>
      <c r="V143"/>
      <c r="W143" s="22"/>
      <c r="X143" s="22"/>
    </row>
    <row r="144" spans="11:24" ht="15" x14ac:dyDescent="0.25">
      <c r="L144"/>
      <c r="M144"/>
      <c r="N144"/>
      <c r="O144"/>
      <c r="P144"/>
      <c r="Q144"/>
      <c r="R144"/>
      <c r="S144"/>
      <c r="T144"/>
      <c r="U144"/>
      <c r="V144"/>
      <c r="W144" s="22"/>
      <c r="X144" s="22"/>
    </row>
    <row r="145" spans="12:24" ht="15" x14ac:dyDescent="0.25">
      <c r="L145"/>
      <c r="M145"/>
      <c r="N145"/>
      <c r="O145"/>
      <c r="P145"/>
      <c r="Q145"/>
      <c r="R145"/>
      <c r="S145"/>
      <c r="T145"/>
      <c r="U145"/>
      <c r="V145"/>
      <c r="W145" s="22"/>
      <c r="X145" s="22"/>
    </row>
    <row r="146" spans="12:24" ht="15" x14ac:dyDescent="0.25">
      <c r="L146"/>
      <c r="M146"/>
      <c r="N146"/>
      <c r="O146"/>
      <c r="P146"/>
      <c r="Q146"/>
      <c r="R146"/>
      <c r="S146"/>
      <c r="T146"/>
      <c r="U146"/>
      <c r="V146"/>
      <c r="W146" s="22"/>
      <c r="X146" s="22"/>
    </row>
    <row r="147" spans="12:24" ht="15" x14ac:dyDescent="0.25">
      <c r="L147"/>
      <c r="M147"/>
      <c r="N147"/>
      <c r="O147"/>
      <c r="P147"/>
      <c r="Q147"/>
      <c r="R147"/>
      <c r="S147"/>
      <c r="T147"/>
      <c r="U147"/>
      <c r="V147"/>
      <c r="W147" s="22"/>
      <c r="X147" s="22"/>
    </row>
    <row r="148" spans="12:24" ht="15" x14ac:dyDescent="0.25">
      <c r="L148"/>
      <c r="M148"/>
      <c r="N148"/>
      <c r="O148"/>
      <c r="P148"/>
      <c r="Q148"/>
      <c r="R148"/>
      <c r="S148"/>
      <c r="T148"/>
      <c r="U148"/>
      <c r="V148"/>
      <c r="W148" s="22"/>
      <c r="X148" s="22"/>
    </row>
    <row r="149" spans="12:24" ht="15" x14ac:dyDescent="0.25">
      <c r="L149"/>
      <c r="M149"/>
      <c r="N149"/>
      <c r="O149"/>
      <c r="P149"/>
      <c r="Q149"/>
      <c r="R149"/>
      <c r="S149"/>
      <c r="T149"/>
      <c r="U149"/>
      <c r="V149"/>
      <c r="W149" s="22"/>
      <c r="X149" s="22"/>
    </row>
    <row r="150" spans="12:24" ht="15" x14ac:dyDescent="0.25">
      <c r="L150"/>
      <c r="M150"/>
      <c r="N150"/>
      <c r="O150"/>
      <c r="P150"/>
      <c r="Q150"/>
      <c r="R150"/>
      <c r="S150"/>
      <c r="T150"/>
      <c r="U150"/>
      <c r="V150"/>
      <c r="W150" s="22"/>
      <c r="X150" s="22"/>
    </row>
    <row r="151" spans="12:24" ht="15" x14ac:dyDescent="0.25">
      <c r="L151"/>
      <c r="M151"/>
      <c r="N151"/>
      <c r="O151"/>
      <c r="P151"/>
      <c r="Q151"/>
      <c r="R151"/>
      <c r="S151"/>
      <c r="T151"/>
      <c r="U151"/>
      <c r="V151"/>
      <c r="W151" s="22"/>
      <c r="X151" s="22"/>
    </row>
    <row r="152" spans="12:24" ht="15" x14ac:dyDescent="0.25">
      <c r="L152"/>
      <c r="M152"/>
      <c r="N152"/>
      <c r="O152"/>
      <c r="P152"/>
      <c r="Q152"/>
      <c r="R152"/>
      <c r="S152"/>
      <c r="T152"/>
      <c r="U152"/>
      <c r="V152"/>
      <c r="W152" s="22"/>
      <c r="X152" s="22"/>
    </row>
    <row r="153" spans="12:24" ht="15" x14ac:dyDescent="0.25">
      <c r="L153"/>
      <c r="M153"/>
      <c r="N153"/>
      <c r="O153"/>
      <c r="P153"/>
      <c r="Q153"/>
      <c r="R153"/>
      <c r="S153"/>
      <c r="T153"/>
      <c r="U153"/>
      <c r="V153"/>
      <c r="W153" s="22"/>
      <c r="X153" s="22"/>
    </row>
    <row r="154" spans="12:24" ht="15" x14ac:dyDescent="0.25">
      <c r="L154"/>
      <c r="M154"/>
      <c r="N154"/>
      <c r="O154"/>
      <c r="P154"/>
      <c r="Q154"/>
      <c r="R154"/>
      <c r="S154"/>
      <c r="T154"/>
      <c r="U154"/>
      <c r="V154"/>
      <c r="W154" s="22"/>
      <c r="X154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2"/>
  <sheetViews>
    <sheetView topLeftCell="I25" zoomScale="153" zoomScaleNormal="153" workbookViewId="0">
      <selection activeCell="V39" sqref="V39"/>
    </sheetView>
  </sheetViews>
  <sheetFormatPr defaultColWidth="4.140625" defaultRowHeight="11.25" x14ac:dyDescent="0.2"/>
  <cols>
    <col min="1" max="1" width="4.425781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6.85546875" style="1" customWidth="1"/>
    <col min="28" max="28" width="7.140625" style="1" customWidth="1"/>
    <col min="29" max="29" width="9.7109375" style="1" customWidth="1"/>
    <col min="30" max="252" width="4.140625" style="1"/>
    <col min="253" max="16384" width="4.140625" style="22"/>
  </cols>
  <sheetData>
    <row r="1" spans="1:27" ht="15" customHeight="1" thickBot="1" x14ac:dyDescent="0.25">
      <c r="A1" s="98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7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7" ht="12" thickBot="1" x14ac:dyDescent="0.25">
      <c r="A3" s="22">
        <v>88</v>
      </c>
      <c r="B3" s="1">
        <f t="shared" ref="B3:B14" si="0">M3+M18+M33+M48</f>
        <v>0</v>
      </c>
      <c r="C3" s="1">
        <f t="shared" ref="C3:C14" si="1">N3+N18+N33+N48</f>
        <v>0</v>
      </c>
      <c r="D3" s="1">
        <f t="shared" ref="D3:D14" si="2">O3+O18+O33+O48</f>
        <v>0</v>
      </c>
      <c r="E3" s="1">
        <f t="shared" ref="E3:E14" si="3">P3+P18+P33+P48</f>
        <v>0</v>
      </c>
      <c r="F3" s="1">
        <f t="shared" ref="F3:F14" si="4">Q3+Q18+Q33+Q48</f>
        <v>0</v>
      </c>
      <c r="G3" s="1">
        <f t="shared" ref="G3:G14" si="5">R3+R18+R33+R48</f>
        <v>0</v>
      </c>
      <c r="H3" s="1">
        <f t="shared" ref="H3:H14" si="6">S3+S18+S33+S48</f>
        <v>0</v>
      </c>
      <c r="I3" s="1">
        <f t="shared" ref="I3:I14" si="7">T3+T18+T33+T48</f>
        <v>0</v>
      </c>
      <c r="J3" s="1">
        <f t="shared" ref="J3:J14" si="8">U3+U18+U33+U48</f>
        <v>0</v>
      </c>
      <c r="K3" s="57">
        <f t="shared" ref="K3:K14" si="9">V3+V18+V33+V48</f>
        <v>0</v>
      </c>
      <c r="L3" s="22">
        <v>88</v>
      </c>
      <c r="M3" s="36">
        <v>0</v>
      </c>
      <c r="N3" s="37">
        <v>0</v>
      </c>
      <c r="O3" s="36">
        <v>0</v>
      </c>
      <c r="P3" s="37">
        <v>0</v>
      </c>
      <c r="Q3" s="36">
        <v>0</v>
      </c>
      <c r="R3" s="37">
        <v>0</v>
      </c>
      <c r="S3" s="36">
        <v>0</v>
      </c>
      <c r="T3" s="37">
        <v>0</v>
      </c>
      <c r="U3" s="38">
        <v>0</v>
      </c>
      <c r="V3" s="37">
        <v>0</v>
      </c>
    </row>
    <row r="4" spans="1:27" ht="12" thickBot="1" x14ac:dyDescent="0.25">
      <c r="A4" s="22">
        <v>360</v>
      </c>
      <c r="B4" s="1">
        <f t="shared" si="0"/>
        <v>0</v>
      </c>
      <c r="C4" s="1">
        <f t="shared" si="1"/>
        <v>26</v>
      </c>
      <c r="D4" s="1">
        <f t="shared" si="2"/>
        <v>0</v>
      </c>
      <c r="E4" s="1">
        <f t="shared" si="3"/>
        <v>9</v>
      </c>
      <c r="F4" s="1">
        <f t="shared" si="4"/>
        <v>0</v>
      </c>
      <c r="G4" s="1">
        <f t="shared" si="5"/>
        <v>59</v>
      </c>
      <c r="H4" s="1">
        <f t="shared" si="6"/>
        <v>1</v>
      </c>
      <c r="I4" s="1">
        <f t="shared" si="7"/>
        <v>1827</v>
      </c>
      <c r="J4" s="1">
        <f t="shared" si="8"/>
        <v>2147</v>
      </c>
      <c r="K4" s="57">
        <f t="shared" si="9"/>
        <v>2150</v>
      </c>
      <c r="L4" s="22">
        <v>360</v>
      </c>
      <c r="M4" s="36">
        <v>0</v>
      </c>
      <c r="N4" s="37">
        <v>15</v>
      </c>
      <c r="O4" s="36">
        <v>0</v>
      </c>
      <c r="P4" s="37">
        <v>6</v>
      </c>
      <c r="Q4" s="36">
        <v>0</v>
      </c>
      <c r="R4" s="37">
        <v>31</v>
      </c>
      <c r="S4" s="36">
        <v>0</v>
      </c>
      <c r="T4" s="37">
        <v>561</v>
      </c>
      <c r="U4" s="38">
        <v>910</v>
      </c>
      <c r="V4" s="37">
        <v>1550</v>
      </c>
    </row>
    <row r="5" spans="1:27" ht="12" thickBot="1" x14ac:dyDescent="0.25">
      <c r="A5" s="22">
        <v>985</v>
      </c>
      <c r="B5" s="1">
        <f t="shared" si="0"/>
        <v>4</v>
      </c>
      <c r="C5" s="1">
        <f t="shared" si="1"/>
        <v>52</v>
      </c>
      <c r="D5" s="1">
        <f t="shared" si="2"/>
        <v>69</v>
      </c>
      <c r="E5" s="1">
        <f t="shared" si="3"/>
        <v>56</v>
      </c>
      <c r="F5" s="1">
        <f t="shared" si="4"/>
        <v>5</v>
      </c>
      <c r="G5" s="1">
        <f t="shared" si="5"/>
        <v>50</v>
      </c>
      <c r="H5" s="1">
        <f t="shared" si="6"/>
        <v>14</v>
      </c>
      <c r="I5" s="1">
        <f t="shared" si="7"/>
        <v>1905</v>
      </c>
      <c r="J5" s="1">
        <f t="shared" si="8"/>
        <v>10821</v>
      </c>
      <c r="K5" s="57">
        <f t="shared" si="9"/>
        <v>6596</v>
      </c>
      <c r="L5" s="22">
        <v>985</v>
      </c>
      <c r="M5" s="36">
        <v>2</v>
      </c>
      <c r="N5" s="37">
        <v>17</v>
      </c>
      <c r="O5" s="36">
        <v>34</v>
      </c>
      <c r="P5" s="37">
        <v>32</v>
      </c>
      <c r="Q5" s="36">
        <v>1</v>
      </c>
      <c r="R5" s="37">
        <v>26</v>
      </c>
      <c r="S5" s="36">
        <v>4</v>
      </c>
      <c r="T5" s="37">
        <v>1157</v>
      </c>
      <c r="U5" s="38">
        <v>5025</v>
      </c>
      <c r="V5" s="90">
        <v>3521</v>
      </c>
    </row>
    <row r="6" spans="1:27" ht="12" thickBot="1" x14ac:dyDescent="0.25">
      <c r="A6" s="22">
        <v>1130</v>
      </c>
      <c r="B6" s="1">
        <f t="shared" si="0"/>
        <v>11</v>
      </c>
      <c r="C6" s="1">
        <f t="shared" si="1"/>
        <v>9</v>
      </c>
      <c r="D6" s="1">
        <f t="shared" si="2"/>
        <v>16</v>
      </c>
      <c r="E6" s="1">
        <f t="shared" si="3"/>
        <v>11</v>
      </c>
      <c r="F6" s="1">
        <f t="shared" si="4"/>
        <v>5</v>
      </c>
      <c r="G6" s="1">
        <f t="shared" si="5"/>
        <v>9</v>
      </c>
      <c r="H6" s="1">
        <f t="shared" si="6"/>
        <v>11</v>
      </c>
      <c r="I6" s="1">
        <f t="shared" si="7"/>
        <v>145</v>
      </c>
      <c r="J6" s="1">
        <f t="shared" si="8"/>
        <v>777</v>
      </c>
      <c r="K6" s="57">
        <f t="shared" si="9"/>
        <v>14040</v>
      </c>
      <c r="L6" s="22">
        <v>1130</v>
      </c>
      <c r="M6" s="36">
        <v>4</v>
      </c>
      <c r="N6" s="37">
        <v>3</v>
      </c>
      <c r="O6" s="36">
        <v>9</v>
      </c>
      <c r="P6" s="37">
        <v>7</v>
      </c>
      <c r="Q6" s="36">
        <v>3</v>
      </c>
      <c r="R6" s="37">
        <v>6</v>
      </c>
      <c r="S6" s="36">
        <v>8</v>
      </c>
      <c r="T6" s="37">
        <v>123</v>
      </c>
      <c r="U6" s="38">
        <v>624</v>
      </c>
      <c r="V6" s="37">
        <v>7905</v>
      </c>
    </row>
    <row r="7" spans="1:27" ht="12" thickBot="1" x14ac:dyDescent="0.25">
      <c r="A7" s="22">
        <v>1162</v>
      </c>
      <c r="B7" s="1">
        <f t="shared" si="0"/>
        <v>6</v>
      </c>
      <c r="C7" s="1">
        <f t="shared" si="1"/>
        <v>3</v>
      </c>
      <c r="D7" s="1">
        <f t="shared" si="2"/>
        <v>0</v>
      </c>
      <c r="E7" s="1">
        <f t="shared" si="3"/>
        <v>1</v>
      </c>
      <c r="F7" s="1">
        <f t="shared" si="4"/>
        <v>0</v>
      </c>
      <c r="G7" s="1">
        <f t="shared" si="5"/>
        <v>4</v>
      </c>
      <c r="H7" s="1">
        <f t="shared" si="6"/>
        <v>0</v>
      </c>
      <c r="I7" s="1">
        <f t="shared" si="7"/>
        <v>143</v>
      </c>
      <c r="J7" s="1">
        <f t="shared" si="8"/>
        <v>562</v>
      </c>
      <c r="K7" s="57">
        <f t="shared" si="9"/>
        <v>872.85</v>
      </c>
      <c r="L7" s="22">
        <v>1162</v>
      </c>
      <c r="M7" s="36">
        <v>4</v>
      </c>
      <c r="N7" s="37">
        <v>1</v>
      </c>
      <c r="O7" s="36">
        <v>0</v>
      </c>
      <c r="P7" s="37">
        <v>0</v>
      </c>
      <c r="Q7" s="36">
        <v>0</v>
      </c>
      <c r="R7" s="37">
        <v>3</v>
      </c>
      <c r="S7" s="36">
        <v>0</v>
      </c>
      <c r="T7" s="37">
        <v>56</v>
      </c>
      <c r="U7" s="38">
        <v>222</v>
      </c>
      <c r="V7" s="37">
        <v>700</v>
      </c>
    </row>
    <row r="8" spans="1:27" ht="12" thickBot="1" x14ac:dyDescent="0.25">
      <c r="A8" s="22">
        <v>1954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f t="shared" si="4"/>
        <v>0</v>
      </c>
      <c r="G8" s="1">
        <f t="shared" si="5"/>
        <v>0</v>
      </c>
      <c r="H8" s="1">
        <f t="shared" si="6"/>
        <v>0</v>
      </c>
      <c r="I8" s="1">
        <f t="shared" si="7"/>
        <v>0</v>
      </c>
      <c r="J8" s="1">
        <f t="shared" si="8"/>
        <v>0</v>
      </c>
      <c r="K8" s="57">
        <f t="shared" si="9"/>
        <v>0</v>
      </c>
      <c r="L8" s="22">
        <v>1954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8">
        <v>0</v>
      </c>
      <c r="V8" s="37">
        <v>0</v>
      </c>
    </row>
    <row r="9" spans="1:27" ht="12" thickBot="1" x14ac:dyDescent="0.25">
      <c r="A9" s="22">
        <v>2536</v>
      </c>
      <c r="B9" s="1">
        <f t="shared" si="0"/>
        <v>22</v>
      </c>
      <c r="C9" s="1">
        <f t="shared" si="1"/>
        <v>34</v>
      </c>
      <c r="D9" s="1">
        <f t="shared" si="2"/>
        <v>46</v>
      </c>
      <c r="E9" s="1">
        <f t="shared" si="3"/>
        <v>45</v>
      </c>
      <c r="F9" s="1">
        <f t="shared" si="4"/>
        <v>9</v>
      </c>
      <c r="G9" s="1">
        <f t="shared" si="5"/>
        <v>16</v>
      </c>
      <c r="H9" s="1">
        <f t="shared" si="6"/>
        <v>4</v>
      </c>
      <c r="I9" s="1">
        <f t="shared" si="7"/>
        <v>763</v>
      </c>
      <c r="J9" s="1">
        <f t="shared" si="8"/>
        <v>2394</v>
      </c>
      <c r="K9" s="57">
        <f t="shared" si="9"/>
        <v>4690</v>
      </c>
      <c r="L9" s="22">
        <v>2536</v>
      </c>
      <c r="M9" s="36">
        <v>5</v>
      </c>
      <c r="N9" s="37">
        <v>13</v>
      </c>
      <c r="O9" s="36">
        <v>10</v>
      </c>
      <c r="P9" s="37">
        <v>9</v>
      </c>
      <c r="Q9" s="36">
        <v>0</v>
      </c>
      <c r="R9" s="37">
        <v>6</v>
      </c>
      <c r="S9" s="36">
        <v>1</v>
      </c>
      <c r="T9" s="37">
        <v>440</v>
      </c>
      <c r="U9" s="38">
        <v>1923</v>
      </c>
      <c r="V9" s="37">
        <v>771</v>
      </c>
    </row>
    <row r="10" spans="1:27" ht="12" thickBot="1" x14ac:dyDescent="0.25">
      <c r="A10" s="22">
        <v>6919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f t="shared" si="4"/>
        <v>0</v>
      </c>
      <c r="G10" s="1">
        <f t="shared" si="5"/>
        <v>0</v>
      </c>
      <c r="H10" s="1">
        <f t="shared" si="6"/>
        <v>0</v>
      </c>
      <c r="I10" s="1">
        <f t="shared" si="7"/>
        <v>0</v>
      </c>
      <c r="J10" s="1">
        <f t="shared" si="8"/>
        <v>0</v>
      </c>
      <c r="K10" s="57">
        <f t="shared" si="9"/>
        <v>0</v>
      </c>
      <c r="L10" s="22">
        <v>6919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8">
        <v>0</v>
      </c>
      <c r="V10" s="37">
        <v>0</v>
      </c>
    </row>
    <row r="11" spans="1:27" ht="12" thickBot="1" x14ac:dyDescent="0.25">
      <c r="A11" s="22">
        <v>8748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f t="shared" si="4"/>
        <v>0</v>
      </c>
      <c r="G11" s="1">
        <f t="shared" si="5"/>
        <v>0</v>
      </c>
      <c r="H11" s="1">
        <f t="shared" si="6"/>
        <v>0</v>
      </c>
      <c r="I11" s="1">
        <f t="shared" si="7"/>
        <v>0</v>
      </c>
      <c r="J11" s="1">
        <f t="shared" si="8"/>
        <v>0</v>
      </c>
      <c r="K11" s="57">
        <f t="shared" si="9"/>
        <v>0</v>
      </c>
      <c r="L11" s="22">
        <v>8748</v>
      </c>
      <c r="M11" s="36">
        <v>0</v>
      </c>
      <c r="N11" s="37">
        <v>0</v>
      </c>
      <c r="O11" s="36">
        <v>0</v>
      </c>
      <c r="P11" s="37">
        <v>0</v>
      </c>
      <c r="Q11" s="36">
        <v>0</v>
      </c>
      <c r="R11" s="37">
        <v>0</v>
      </c>
      <c r="S11" s="36">
        <v>0</v>
      </c>
      <c r="T11" s="37">
        <v>0</v>
      </c>
      <c r="U11" s="38">
        <v>0</v>
      </c>
      <c r="V11" s="37">
        <v>0</v>
      </c>
    </row>
    <row r="12" spans="1:27" ht="12" thickBot="1" x14ac:dyDescent="0.25">
      <c r="A12" s="22">
        <v>8972</v>
      </c>
      <c r="B12" s="1">
        <f t="shared" si="0"/>
        <v>4</v>
      </c>
      <c r="C12" s="1">
        <f t="shared" si="1"/>
        <v>2</v>
      </c>
      <c r="D12" s="1">
        <f t="shared" si="2"/>
        <v>6</v>
      </c>
      <c r="E12" s="1">
        <f t="shared" si="3"/>
        <v>4</v>
      </c>
      <c r="F12" s="1">
        <f t="shared" si="4"/>
        <v>0</v>
      </c>
      <c r="G12" s="1">
        <f t="shared" si="5"/>
        <v>3</v>
      </c>
      <c r="H12" s="1">
        <f t="shared" si="6"/>
        <v>1</v>
      </c>
      <c r="I12" s="1">
        <f t="shared" si="7"/>
        <v>646</v>
      </c>
      <c r="J12" s="1">
        <f t="shared" si="8"/>
        <v>480</v>
      </c>
      <c r="K12" s="57">
        <f t="shared" si="9"/>
        <v>290</v>
      </c>
      <c r="L12" s="22">
        <v>8972</v>
      </c>
      <c r="M12" s="36">
        <v>4</v>
      </c>
      <c r="N12" s="37">
        <v>2</v>
      </c>
      <c r="O12" s="36">
        <v>6</v>
      </c>
      <c r="P12" s="37">
        <v>4</v>
      </c>
      <c r="Q12" s="36">
        <v>0</v>
      </c>
      <c r="R12" s="37">
        <v>3</v>
      </c>
      <c r="S12" s="36">
        <v>1</v>
      </c>
      <c r="T12" s="37">
        <v>646</v>
      </c>
      <c r="U12" s="38">
        <v>480</v>
      </c>
      <c r="V12" s="37">
        <v>290</v>
      </c>
    </row>
    <row r="13" spans="1:27" ht="12" thickBot="1" x14ac:dyDescent="0.25">
      <c r="A13" s="22">
        <v>9423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f t="shared" si="4"/>
        <v>0</v>
      </c>
      <c r="G13" s="1">
        <f t="shared" si="5"/>
        <v>0</v>
      </c>
      <c r="H13" s="1">
        <f t="shared" si="6"/>
        <v>0</v>
      </c>
      <c r="I13" s="1">
        <f t="shared" si="7"/>
        <v>0</v>
      </c>
      <c r="J13" s="1">
        <f t="shared" si="8"/>
        <v>0</v>
      </c>
      <c r="K13" s="57">
        <f t="shared" si="9"/>
        <v>0</v>
      </c>
      <c r="L13" s="22">
        <v>9423</v>
      </c>
      <c r="M13" s="36">
        <v>0</v>
      </c>
      <c r="N13" s="37">
        <v>0</v>
      </c>
      <c r="O13" s="36">
        <v>0</v>
      </c>
      <c r="P13" s="37">
        <v>0</v>
      </c>
      <c r="Q13" s="36">
        <v>0</v>
      </c>
      <c r="R13" s="37">
        <v>0</v>
      </c>
      <c r="S13" s="36">
        <v>0</v>
      </c>
      <c r="T13" s="37">
        <v>0</v>
      </c>
      <c r="U13" s="38">
        <v>0</v>
      </c>
      <c r="V13" s="37">
        <v>0</v>
      </c>
    </row>
    <row r="14" spans="1:27" ht="12" thickBot="1" x14ac:dyDescent="0.25">
      <c r="A14" s="22">
        <v>9820</v>
      </c>
      <c r="B14" s="1">
        <f t="shared" si="0"/>
        <v>7</v>
      </c>
      <c r="C14" s="1">
        <f t="shared" si="1"/>
        <v>18</v>
      </c>
      <c r="D14" s="1">
        <f t="shared" si="2"/>
        <v>0</v>
      </c>
      <c r="E14" s="1">
        <f t="shared" si="3"/>
        <v>1</v>
      </c>
      <c r="F14" s="1">
        <f t="shared" si="4"/>
        <v>5</v>
      </c>
      <c r="G14" s="1">
        <f t="shared" si="5"/>
        <v>10</v>
      </c>
      <c r="H14" s="1">
        <f t="shared" si="6"/>
        <v>0</v>
      </c>
      <c r="I14" s="1">
        <f t="shared" si="7"/>
        <v>803</v>
      </c>
      <c r="J14" s="1">
        <f t="shared" si="8"/>
        <v>17167</v>
      </c>
      <c r="K14" s="57">
        <f t="shared" si="9"/>
        <v>7502</v>
      </c>
      <c r="L14" s="22">
        <v>9820</v>
      </c>
      <c r="M14" s="36">
        <v>4</v>
      </c>
      <c r="N14" s="37">
        <v>11</v>
      </c>
      <c r="O14" s="36">
        <v>0</v>
      </c>
      <c r="P14" s="37">
        <v>0</v>
      </c>
      <c r="Q14" s="36">
        <v>2</v>
      </c>
      <c r="R14" s="37">
        <v>2</v>
      </c>
      <c r="S14" s="36">
        <v>0</v>
      </c>
      <c r="T14" s="37">
        <v>574</v>
      </c>
      <c r="U14" s="38">
        <v>12161</v>
      </c>
      <c r="V14" s="37">
        <v>6007</v>
      </c>
    </row>
    <row r="15" spans="1:27" s="1" customFormat="1" ht="12" thickBot="1" x14ac:dyDescent="0.25">
      <c r="A15" s="31"/>
      <c r="B15" s="55">
        <f t="shared" ref="B15:K15" si="10">SUM(B3:B14)</f>
        <v>54</v>
      </c>
      <c r="C15" s="55">
        <f t="shared" si="10"/>
        <v>144</v>
      </c>
      <c r="D15" s="55">
        <f t="shared" si="10"/>
        <v>137</v>
      </c>
      <c r="E15" s="55">
        <f t="shared" si="10"/>
        <v>127</v>
      </c>
      <c r="F15" s="55">
        <f t="shared" si="10"/>
        <v>24</v>
      </c>
      <c r="G15" s="55">
        <f t="shared" si="10"/>
        <v>151</v>
      </c>
      <c r="H15" s="55">
        <f t="shared" si="10"/>
        <v>31</v>
      </c>
      <c r="I15" s="56">
        <f t="shared" si="10"/>
        <v>6232</v>
      </c>
      <c r="J15" s="56">
        <f t="shared" si="10"/>
        <v>34348</v>
      </c>
      <c r="K15" s="57">
        <f t="shared" si="10"/>
        <v>36140.85</v>
      </c>
      <c r="L15" s="43"/>
      <c r="Q15" s="22"/>
      <c r="R15" s="22"/>
      <c r="S15" s="22"/>
      <c r="V15" s="25"/>
      <c r="Z15" s="30"/>
      <c r="AA15" s="30"/>
    </row>
    <row r="16" spans="1:27" s="1" customFormat="1" x14ac:dyDescent="0.2">
      <c r="A16" s="44"/>
      <c r="B16" s="45"/>
      <c r="C16" s="45"/>
      <c r="D16" s="45"/>
      <c r="E16" s="45"/>
      <c r="F16" s="45"/>
      <c r="G16" s="45"/>
      <c r="H16" s="45"/>
      <c r="I16" s="46"/>
      <c r="J16" s="46"/>
      <c r="K16" s="47"/>
      <c r="P16" s="32"/>
      <c r="Q16" s="33" t="s">
        <v>24</v>
      </c>
      <c r="R16" s="41" t="s">
        <v>12</v>
      </c>
      <c r="S16" s="41"/>
      <c r="T16" s="41"/>
      <c r="U16" s="25"/>
      <c r="V16" s="25"/>
    </row>
    <row r="17" spans="1:27" s="1" customFormat="1" ht="39.200000000000003" customHeight="1" x14ac:dyDescent="0.2">
      <c r="I17" s="2"/>
      <c r="J17" s="2"/>
      <c r="K17" s="21"/>
      <c r="L17" s="23" t="s">
        <v>0</v>
      </c>
      <c r="M17" s="24" t="s">
        <v>20</v>
      </c>
      <c r="N17" s="24" t="s">
        <v>21</v>
      </c>
      <c r="O17" s="24" t="s">
        <v>17</v>
      </c>
      <c r="P17" s="24" t="s">
        <v>22</v>
      </c>
      <c r="Q17" s="25" t="s">
        <v>2</v>
      </c>
      <c r="R17" s="24" t="s">
        <v>23</v>
      </c>
      <c r="S17" s="24" t="s">
        <v>3</v>
      </c>
      <c r="T17" s="19" t="s">
        <v>4</v>
      </c>
      <c r="U17" s="19" t="s">
        <v>5</v>
      </c>
      <c r="V17" s="27" t="s">
        <v>7</v>
      </c>
    </row>
    <row r="18" spans="1:27" s="1" customFormat="1" x14ac:dyDescent="0.2">
      <c r="I18" s="2"/>
      <c r="J18" s="2"/>
      <c r="K18" s="21"/>
      <c r="L18" s="22">
        <v>88</v>
      </c>
      <c r="M18" s="36"/>
      <c r="N18" s="37"/>
      <c r="O18" s="36"/>
      <c r="P18" s="37"/>
      <c r="Q18" s="36"/>
      <c r="R18" s="37"/>
      <c r="S18" s="36"/>
      <c r="T18" s="37"/>
      <c r="U18" s="38"/>
      <c r="V18" s="37"/>
    </row>
    <row r="19" spans="1:27" s="1" customFormat="1" x14ac:dyDescent="0.2">
      <c r="A19" s="23"/>
      <c r="B19" s="24"/>
      <c r="C19" s="24"/>
      <c r="D19" s="24"/>
      <c r="E19" s="24"/>
      <c r="F19" s="25"/>
      <c r="G19" s="24"/>
      <c r="H19" s="24"/>
      <c r="I19" s="20"/>
      <c r="J19" s="20"/>
      <c r="K19" s="26"/>
      <c r="L19" s="22">
        <v>360</v>
      </c>
      <c r="M19" s="36">
        <v>0</v>
      </c>
      <c r="N19" s="37">
        <v>11</v>
      </c>
      <c r="O19" s="36">
        <v>0</v>
      </c>
      <c r="P19" s="37">
        <v>3</v>
      </c>
      <c r="Q19" s="36">
        <v>0</v>
      </c>
      <c r="R19" s="37">
        <v>28</v>
      </c>
      <c r="S19" s="36">
        <v>1</v>
      </c>
      <c r="T19" s="37">
        <v>1266</v>
      </c>
      <c r="U19" s="38">
        <v>1237</v>
      </c>
      <c r="V19" s="37">
        <v>600</v>
      </c>
    </row>
    <row r="20" spans="1:27" s="1" customForma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>
        <v>985</v>
      </c>
      <c r="M20" s="36">
        <v>2</v>
      </c>
      <c r="N20" s="37">
        <v>30</v>
      </c>
      <c r="O20" s="36">
        <v>22</v>
      </c>
      <c r="P20" s="37">
        <v>20</v>
      </c>
      <c r="Q20" s="36">
        <v>2</v>
      </c>
      <c r="R20" s="37">
        <v>14</v>
      </c>
      <c r="S20" s="36">
        <v>8</v>
      </c>
      <c r="T20" s="37">
        <v>542</v>
      </c>
      <c r="U20" s="38">
        <v>4082</v>
      </c>
      <c r="V20" s="37">
        <v>2032</v>
      </c>
      <c r="AA20" s="22"/>
    </row>
    <row r="21" spans="1:27" s="1" customForma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>
        <v>1130</v>
      </c>
      <c r="M21" s="36">
        <v>7</v>
      </c>
      <c r="N21" s="37">
        <v>6</v>
      </c>
      <c r="O21" s="36">
        <v>7</v>
      </c>
      <c r="P21" s="37">
        <v>4</v>
      </c>
      <c r="Q21" s="36">
        <v>2</v>
      </c>
      <c r="R21" s="37">
        <v>3</v>
      </c>
      <c r="S21" s="36">
        <v>3</v>
      </c>
      <c r="T21" s="37">
        <v>22</v>
      </c>
      <c r="U21" s="38">
        <v>153</v>
      </c>
      <c r="V21" s="37">
        <v>6135</v>
      </c>
    </row>
    <row r="22" spans="1:27" s="1" customFormat="1" x14ac:dyDescent="0.2">
      <c r="A22" s="23"/>
      <c r="B22" s="24"/>
      <c r="C22" s="24"/>
      <c r="D22" s="24"/>
      <c r="E22" s="24"/>
      <c r="F22" s="25"/>
      <c r="G22" s="24"/>
      <c r="H22" s="24"/>
      <c r="I22" s="19"/>
      <c r="J22" s="19"/>
      <c r="K22" s="26"/>
      <c r="L22" s="22">
        <v>1162</v>
      </c>
      <c r="M22" s="36">
        <v>1</v>
      </c>
      <c r="N22" s="37">
        <v>1</v>
      </c>
      <c r="O22" s="36">
        <v>0</v>
      </c>
      <c r="P22" s="37">
        <v>1</v>
      </c>
      <c r="Q22" s="36">
        <v>0</v>
      </c>
      <c r="R22" s="37">
        <v>0</v>
      </c>
      <c r="S22" s="36">
        <v>0</v>
      </c>
      <c r="T22" s="37">
        <v>50</v>
      </c>
      <c r="U22" s="38">
        <v>61</v>
      </c>
      <c r="V22" s="37">
        <v>0</v>
      </c>
    </row>
    <row r="23" spans="1:27" s="1" customFormat="1" x14ac:dyDescent="0.2">
      <c r="A23" s="28"/>
      <c r="I23" s="2"/>
      <c r="J23" s="2"/>
      <c r="K23" s="29"/>
      <c r="L23" s="22">
        <v>1954</v>
      </c>
      <c r="M23" s="36"/>
      <c r="N23" s="37"/>
      <c r="O23" s="36"/>
      <c r="P23" s="37"/>
      <c r="Q23" s="36"/>
      <c r="R23" s="37"/>
      <c r="S23" s="36"/>
      <c r="T23" s="37"/>
      <c r="U23" s="38"/>
      <c r="V23" s="37"/>
    </row>
    <row r="24" spans="1:27" s="1" customFormat="1" x14ac:dyDescent="0.2">
      <c r="A24" s="28"/>
      <c r="I24" s="2"/>
      <c r="J24" s="2"/>
      <c r="K24" s="21"/>
      <c r="L24" s="22">
        <v>2536</v>
      </c>
      <c r="M24" s="36">
        <v>12</v>
      </c>
      <c r="N24" s="37">
        <v>13</v>
      </c>
      <c r="O24" s="36">
        <v>19</v>
      </c>
      <c r="P24" s="37">
        <v>28</v>
      </c>
      <c r="Q24" s="36">
        <v>4</v>
      </c>
      <c r="R24" s="37">
        <v>2</v>
      </c>
      <c r="S24" s="36">
        <v>2</v>
      </c>
      <c r="T24" s="37">
        <v>172</v>
      </c>
      <c r="U24" s="38">
        <v>309</v>
      </c>
      <c r="V24" s="37">
        <v>739</v>
      </c>
    </row>
    <row r="25" spans="1:27" s="1" customFormat="1" x14ac:dyDescent="0.2">
      <c r="A25" s="28"/>
      <c r="I25" s="2"/>
      <c r="J25" s="2"/>
      <c r="K25" s="21"/>
      <c r="L25" s="22">
        <v>6919</v>
      </c>
      <c r="M25" s="36"/>
      <c r="N25" s="37"/>
      <c r="O25" s="36"/>
      <c r="P25" s="37"/>
      <c r="Q25" s="36"/>
      <c r="R25" s="37"/>
      <c r="S25" s="36"/>
      <c r="T25" s="37"/>
      <c r="U25" s="38"/>
      <c r="V25" s="37"/>
    </row>
    <row r="26" spans="1:27" s="1" customFormat="1" x14ac:dyDescent="0.2">
      <c r="A26" s="28"/>
      <c r="I26" s="2"/>
      <c r="J26" s="2"/>
      <c r="K26" s="21"/>
      <c r="L26" s="22">
        <v>8748</v>
      </c>
      <c r="M26" s="36"/>
      <c r="N26" s="37"/>
      <c r="O26" s="36"/>
      <c r="P26" s="37"/>
      <c r="Q26" s="36"/>
      <c r="R26" s="37"/>
      <c r="S26" s="36"/>
      <c r="T26" s="37"/>
      <c r="U26" s="38"/>
      <c r="V26" s="37"/>
    </row>
    <row r="27" spans="1:27" s="1" customFormat="1" x14ac:dyDescent="0.2">
      <c r="A27" s="28"/>
      <c r="I27" s="2"/>
      <c r="J27" s="2"/>
      <c r="K27" s="21"/>
      <c r="L27" s="22">
        <v>8972</v>
      </c>
      <c r="M27" s="36"/>
      <c r="N27" s="37"/>
      <c r="O27" s="36"/>
      <c r="P27" s="37"/>
      <c r="Q27" s="36"/>
      <c r="R27" s="37"/>
      <c r="S27" s="36"/>
      <c r="T27" s="37"/>
      <c r="U27" s="39"/>
      <c r="V27" s="37"/>
    </row>
    <row r="28" spans="1:27" s="1" customFormat="1" x14ac:dyDescent="0.2">
      <c r="A28" s="28"/>
      <c r="I28" s="2"/>
      <c r="J28" s="2"/>
      <c r="K28" s="21"/>
      <c r="L28" s="22">
        <v>9423</v>
      </c>
      <c r="M28" s="36"/>
      <c r="N28" s="37"/>
      <c r="O28" s="36"/>
      <c r="P28" s="37"/>
      <c r="Q28" s="36"/>
      <c r="R28" s="37"/>
      <c r="S28" s="36"/>
      <c r="T28" s="37"/>
      <c r="U28" s="38"/>
      <c r="V28" s="37"/>
    </row>
    <row r="29" spans="1:27" s="1" customFormat="1" x14ac:dyDescent="0.2">
      <c r="A29" s="28"/>
      <c r="I29" s="2"/>
      <c r="J29" s="2"/>
      <c r="K29" s="21"/>
      <c r="L29" s="22">
        <v>9820</v>
      </c>
      <c r="M29" s="36">
        <v>3</v>
      </c>
      <c r="N29" s="37">
        <v>7</v>
      </c>
      <c r="O29" s="36">
        <v>0</v>
      </c>
      <c r="P29" s="37">
        <v>1</v>
      </c>
      <c r="Q29" s="36">
        <v>3</v>
      </c>
      <c r="R29" s="37">
        <v>8</v>
      </c>
      <c r="S29" s="36">
        <v>0</v>
      </c>
      <c r="T29" s="37">
        <v>229</v>
      </c>
      <c r="U29" s="38">
        <v>5006</v>
      </c>
      <c r="V29" s="37">
        <v>1495</v>
      </c>
    </row>
    <row r="30" spans="1:27" s="1" customFormat="1" x14ac:dyDescent="0.2">
      <c r="A30" s="28"/>
      <c r="I30" s="2"/>
      <c r="J30" s="2"/>
      <c r="K30" s="21"/>
      <c r="L30" s="22"/>
      <c r="Q30" s="22"/>
      <c r="R30" s="25"/>
      <c r="S30" s="25"/>
      <c r="V30" s="22"/>
    </row>
    <row r="31" spans="1:27" s="1" customFormat="1" x14ac:dyDescent="0.2">
      <c r="A31" s="28"/>
      <c r="I31" s="2"/>
      <c r="J31" s="2"/>
      <c r="K31" s="21"/>
      <c r="L31" s="28"/>
      <c r="Q31" s="34" t="s">
        <v>25</v>
      </c>
      <c r="R31" s="42"/>
      <c r="S31" s="25"/>
      <c r="V31" s="22"/>
    </row>
    <row r="32" spans="1:27" s="1" customFormat="1" ht="40.9" customHeight="1" x14ac:dyDescent="0.2">
      <c r="A32" s="31"/>
      <c r="I32" s="2"/>
      <c r="J32" s="2"/>
      <c r="K32" s="21"/>
      <c r="L32" s="23" t="s">
        <v>0</v>
      </c>
      <c r="M32" s="24" t="s">
        <v>20</v>
      </c>
      <c r="N32" s="24" t="s">
        <v>21</v>
      </c>
      <c r="O32" s="24" t="s">
        <v>17</v>
      </c>
      <c r="P32" s="24" t="s">
        <v>22</v>
      </c>
      <c r="Q32" s="25" t="s">
        <v>2</v>
      </c>
      <c r="R32" s="24" t="s">
        <v>23</v>
      </c>
      <c r="S32" s="24" t="s">
        <v>3</v>
      </c>
      <c r="T32" s="19" t="s">
        <v>4</v>
      </c>
      <c r="U32" s="19" t="s">
        <v>5</v>
      </c>
      <c r="V32" s="27" t="s">
        <v>7</v>
      </c>
    </row>
    <row r="33" spans="1:22" s="1" customFormat="1" x14ac:dyDescent="0.2">
      <c r="I33" s="2"/>
      <c r="J33" s="2"/>
      <c r="K33" s="21"/>
      <c r="L33" s="22">
        <v>88</v>
      </c>
      <c r="M33" s="36"/>
      <c r="N33" s="37"/>
      <c r="O33" s="36"/>
      <c r="P33" s="37"/>
      <c r="Q33" s="36"/>
      <c r="R33" s="37"/>
      <c r="S33" s="36"/>
      <c r="T33" s="37"/>
      <c r="U33" s="38"/>
      <c r="V33" s="37"/>
    </row>
    <row r="34" spans="1:22" s="1" customFormat="1" x14ac:dyDescent="0.2">
      <c r="A34" s="23"/>
      <c r="B34" s="24"/>
      <c r="C34" s="24"/>
      <c r="D34" s="24"/>
      <c r="E34" s="24"/>
      <c r="F34" s="25"/>
      <c r="G34" s="24"/>
      <c r="H34" s="24"/>
      <c r="I34" s="19"/>
      <c r="J34" s="19"/>
      <c r="K34" s="26"/>
      <c r="L34" s="22">
        <v>360</v>
      </c>
      <c r="M34" s="36"/>
      <c r="N34" s="37"/>
      <c r="O34" s="36"/>
      <c r="P34" s="37"/>
      <c r="Q34" s="36"/>
      <c r="R34" s="37"/>
      <c r="S34" s="36"/>
      <c r="T34" s="37"/>
      <c r="U34" s="38"/>
      <c r="V34" s="37"/>
    </row>
    <row r="35" spans="1:22" s="1" customFormat="1" x14ac:dyDescent="0.2">
      <c r="A35" s="28"/>
      <c r="I35" s="2"/>
      <c r="J35" s="2"/>
      <c r="K35" s="21"/>
      <c r="L35" s="22">
        <v>985</v>
      </c>
      <c r="M35" s="36">
        <v>0</v>
      </c>
      <c r="N35" s="37">
        <v>5</v>
      </c>
      <c r="O35" s="36">
        <v>13</v>
      </c>
      <c r="P35" s="37">
        <v>4</v>
      </c>
      <c r="Q35" s="36">
        <v>2</v>
      </c>
      <c r="R35" s="37">
        <v>10</v>
      </c>
      <c r="S35" s="36">
        <v>2</v>
      </c>
      <c r="T35" s="37">
        <v>206</v>
      </c>
      <c r="U35" s="38">
        <v>1714</v>
      </c>
      <c r="V35" s="37">
        <v>1043</v>
      </c>
    </row>
    <row r="36" spans="1:22" s="1" customFormat="1" x14ac:dyDescent="0.2">
      <c r="A36" s="28"/>
      <c r="I36" s="2"/>
      <c r="J36" s="2"/>
      <c r="K36" s="21"/>
      <c r="L36" s="22">
        <v>1130</v>
      </c>
      <c r="M36" s="36"/>
      <c r="N36" s="37"/>
      <c r="O36" s="36"/>
      <c r="P36" s="37"/>
      <c r="Q36" s="36"/>
      <c r="R36" s="37"/>
      <c r="S36" s="36"/>
      <c r="T36" s="37"/>
      <c r="U36" s="38"/>
      <c r="V36" s="37"/>
    </row>
    <row r="37" spans="1:22" s="1" customFormat="1" x14ac:dyDescent="0.2">
      <c r="A37" s="28"/>
      <c r="I37" s="2"/>
      <c r="J37" s="2"/>
      <c r="K37" s="21"/>
      <c r="L37" s="22">
        <v>1162</v>
      </c>
      <c r="M37" s="36">
        <v>1</v>
      </c>
      <c r="N37" s="37">
        <v>1</v>
      </c>
      <c r="O37" s="36">
        <v>0</v>
      </c>
      <c r="P37" s="37">
        <v>0</v>
      </c>
      <c r="Q37" s="36">
        <v>0</v>
      </c>
      <c r="R37" s="37">
        <v>1</v>
      </c>
      <c r="S37" s="36">
        <v>0</v>
      </c>
      <c r="T37" s="37">
        <v>37</v>
      </c>
      <c r="U37" s="38">
        <v>279</v>
      </c>
      <c r="V37" s="37">
        <v>172.85</v>
      </c>
    </row>
    <row r="38" spans="1:22" s="1" customFormat="1" x14ac:dyDescent="0.2">
      <c r="A38" s="28"/>
      <c r="I38" s="2"/>
      <c r="J38" s="2"/>
      <c r="K38" s="21"/>
      <c r="L38" s="22">
        <v>1954</v>
      </c>
      <c r="M38" s="36"/>
      <c r="N38" s="37"/>
      <c r="O38" s="36"/>
      <c r="P38" s="37"/>
      <c r="Q38" s="36"/>
      <c r="R38" s="37"/>
      <c r="S38" s="36"/>
      <c r="T38" s="37"/>
      <c r="U38" s="38"/>
      <c r="V38" s="37"/>
    </row>
    <row r="39" spans="1:22" s="1" customFormat="1" x14ac:dyDescent="0.2">
      <c r="A39" s="28"/>
      <c r="I39" s="2"/>
      <c r="J39" s="2"/>
      <c r="K39" s="21"/>
      <c r="L39" s="22">
        <v>2536</v>
      </c>
      <c r="M39" s="36">
        <v>5</v>
      </c>
      <c r="N39" s="37">
        <v>8</v>
      </c>
      <c r="O39" s="36">
        <v>17</v>
      </c>
      <c r="P39" s="37">
        <v>8</v>
      </c>
      <c r="Q39" s="36">
        <v>5</v>
      </c>
      <c r="R39" s="37">
        <v>8</v>
      </c>
      <c r="S39" s="36">
        <v>1</v>
      </c>
      <c r="T39" s="37">
        <v>151</v>
      </c>
      <c r="U39" s="38">
        <v>162</v>
      </c>
      <c r="V39" s="37">
        <v>3180</v>
      </c>
    </row>
    <row r="40" spans="1:22" s="1" customFormat="1" x14ac:dyDescent="0.2">
      <c r="A40" s="28"/>
      <c r="I40" s="2"/>
      <c r="J40" s="2"/>
      <c r="K40" s="21"/>
      <c r="L40" s="22">
        <v>6919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2" s="1" customFormat="1" x14ac:dyDescent="0.2">
      <c r="A41" s="28"/>
      <c r="I41" s="2"/>
      <c r="J41" s="2"/>
      <c r="K41" s="21"/>
      <c r="L41" s="22">
        <v>8748</v>
      </c>
      <c r="M41" s="36"/>
      <c r="N41" s="37"/>
      <c r="O41" s="36"/>
      <c r="P41" s="37"/>
      <c r="Q41" s="36"/>
      <c r="R41" s="37"/>
      <c r="S41" s="36"/>
      <c r="T41" s="37"/>
      <c r="U41" s="38"/>
      <c r="V41" s="37"/>
    </row>
    <row r="42" spans="1:22" s="1" customFormat="1" x14ac:dyDescent="0.2">
      <c r="A42" s="28"/>
      <c r="I42" s="2"/>
      <c r="J42" s="2"/>
      <c r="K42" s="21"/>
      <c r="L42" s="22">
        <v>8972</v>
      </c>
      <c r="M42" s="36"/>
      <c r="N42" s="37"/>
      <c r="O42" s="36"/>
      <c r="P42" s="37"/>
      <c r="Q42" s="36"/>
      <c r="R42" s="37"/>
      <c r="S42" s="36"/>
      <c r="T42" s="37"/>
      <c r="U42" s="38"/>
      <c r="V42" s="37"/>
    </row>
    <row r="43" spans="1:22" s="1" customFormat="1" x14ac:dyDescent="0.2">
      <c r="A43" s="28"/>
      <c r="I43" s="2"/>
      <c r="J43" s="2"/>
      <c r="K43" s="21"/>
      <c r="L43" s="22">
        <v>9423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2" s="1" customFormat="1" x14ac:dyDescent="0.2">
      <c r="A44" s="28"/>
      <c r="I44" s="2"/>
      <c r="J44" s="2"/>
      <c r="K44" s="21"/>
      <c r="L44" s="22">
        <v>9820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2" s="1" customFormat="1" x14ac:dyDescent="0.2">
      <c r="A45" s="28"/>
      <c r="I45" s="2"/>
      <c r="J45" s="2"/>
      <c r="K45" s="21"/>
      <c r="L45" s="22"/>
    </row>
    <row r="46" spans="1:22" s="1" customFormat="1" ht="17.25" customHeight="1" x14ac:dyDescent="0.2">
      <c r="A46" s="28"/>
      <c r="I46" s="2"/>
      <c r="J46" s="2"/>
      <c r="K46" s="21"/>
      <c r="L46" s="22"/>
      <c r="Q46" s="34" t="s">
        <v>26</v>
      </c>
      <c r="R46" s="25"/>
      <c r="S46" s="25"/>
    </row>
    <row r="47" spans="1:22" s="1" customFormat="1" ht="40.35" customHeight="1" x14ac:dyDescent="0.2">
      <c r="A47" s="31"/>
      <c r="I47" s="2"/>
      <c r="J47" s="2"/>
      <c r="K47" s="21"/>
      <c r="L47" s="23" t="s">
        <v>0</v>
      </c>
      <c r="M47" s="24" t="s">
        <v>20</v>
      </c>
      <c r="N47" s="24" t="s">
        <v>21</v>
      </c>
      <c r="O47" s="24" t="s">
        <v>17</v>
      </c>
      <c r="P47" s="24" t="s">
        <v>22</v>
      </c>
      <c r="Q47" s="25" t="s">
        <v>2</v>
      </c>
      <c r="R47" s="24" t="s">
        <v>23</v>
      </c>
      <c r="S47" s="24" t="s">
        <v>3</v>
      </c>
      <c r="T47" s="19" t="s">
        <v>4</v>
      </c>
      <c r="U47" s="19" t="s">
        <v>5</v>
      </c>
      <c r="V47" s="27" t="s">
        <v>7</v>
      </c>
    </row>
    <row r="48" spans="1:22" s="1" customFormat="1" x14ac:dyDescent="0.2">
      <c r="I48" s="2"/>
      <c r="J48" s="2"/>
      <c r="K48" s="21"/>
      <c r="L48" s="22">
        <v>88</v>
      </c>
      <c r="M48" s="36"/>
      <c r="N48" s="37"/>
      <c r="O48" s="36"/>
      <c r="P48" s="37"/>
      <c r="Q48" s="36"/>
      <c r="R48" s="37"/>
      <c r="S48" s="36"/>
      <c r="T48" s="37"/>
      <c r="U48" s="38"/>
      <c r="V48" s="37"/>
    </row>
    <row r="49" spans="1:22" s="1" customFormat="1" x14ac:dyDescent="0.2">
      <c r="A49" s="23"/>
      <c r="B49" s="24"/>
      <c r="C49" s="24"/>
      <c r="D49" s="24"/>
      <c r="E49" s="24"/>
      <c r="F49" s="25"/>
      <c r="G49" s="24"/>
      <c r="H49" s="24"/>
      <c r="I49" s="19"/>
      <c r="J49" s="19"/>
      <c r="K49" s="26"/>
      <c r="L49" s="22">
        <v>360</v>
      </c>
      <c r="M49" s="36"/>
      <c r="N49" s="37"/>
      <c r="O49" s="36"/>
      <c r="P49" s="37"/>
      <c r="Q49" s="36"/>
      <c r="R49" s="37"/>
      <c r="S49" s="36"/>
      <c r="T49" s="37"/>
      <c r="U49" s="38"/>
      <c r="V49" s="37"/>
    </row>
    <row r="50" spans="1:22" s="1" customFormat="1" x14ac:dyDescent="0.2">
      <c r="A50" s="28"/>
      <c r="I50" s="2"/>
      <c r="J50" s="2"/>
      <c r="K50" s="21"/>
      <c r="L50" s="22">
        <v>985</v>
      </c>
      <c r="M50" s="36"/>
      <c r="N50" s="37"/>
      <c r="O50" s="36"/>
      <c r="P50" s="37"/>
      <c r="Q50" s="36"/>
      <c r="R50" s="37"/>
      <c r="S50" s="36"/>
      <c r="T50" s="37"/>
      <c r="U50" s="38"/>
      <c r="V50" s="37"/>
    </row>
    <row r="51" spans="1:22" s="1" customFormat="1" x14ac:dyDescent="0.2">
      <c r="A51" s="28"/>
      <c r="I51" s="2"/>
      <c r="J51" s="2"/>
      <c r="K51" s="21"/>
      <c r="L51" s="22">
        <v>1130</v>
      </c>
      <c r="M51" s="36"/>
      <c r="N51" s="37"/>
      <c r="O51" s="36"/>
      <c r="P51" s="37"/>
      <c r="Q51" s="36"/>
      <c r="R51" s="37"/>
      <c r="S51" s="36"/>
      <c r="T51" s="37"/>
      <c r="U51" s="38"/>
      <c r="V51" s="37"/>
    </row>
    <row r="52" spans="1:22" s="1" customFormat="1" x14ac:dyDescent="0.2">
      <c r="A52" s="28"/>
      <c r="I52" s="2"/>
      <c r="J52" s="2"/>
      <c r="K52" s="21"/>
      <c r="L52" s="22">
        <v>1162</v>
      </c>
      <c r="M52" s="36"/>
      <c r="N52" s="37"/>
      <c r="O52" s="36"/>
      <c r="P52" s="37"/>
      <c r="Q52" s="36"/>
      <c r="R52" s="37"/>
      <c r="S52" s="36"/>
      <c r="T52" s="37"/>
      <c r="U52" s="38"/>
      <c r="V52" s="37"/>
    </row>
    <row r="53" spans="1:22" s="1" customFormat="1" x14ac:dyDescent="0.2">
      <c r="A53" s="28"/>
      <c r="I53" s="2"/>
      <c r="J53" s="2"/>
      <c r="K53" s="21"/>
      <c r="L53" s="22">
        <v>1954</v>
      </c>
      <c r="M53" s="36"/>
      <c r="N53" s="37"/>
      <c r="O53" s="36"/>
      <c r="P53" s="37"/>
      <c r="Q53" s="36"/>
      <c r="R53" s="37"/>
      <c r="S53" s="36"/>
      <c r="T53" s="37"/>
      <c r="U53" s="38"/>
      <c r="V53" s="37"/>
    </row>
    <row r="54" spans="1:22" s="1" customFormat="1" x14ac:dyDescent="0.2">
      <c r="A54" s="28"/>
      <c r="I54" s="2"/>
      <c r="J54" s="2"/>
      <c r="K54" s="21"/>
      <c r="L54" s="22">
        <v>2536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s="1" customFormat="1" x14ac:dyDescent="0.2">
      <c r="A55" s="28"/>
      <c r="I55" s="2"/>
      <c r="J55" s="2"/>
      <c r="K55" s="21"/>
      <c r="L55" s="22">
        <v>6919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s="1" customFormat="1" x14ac:dyDescent="0.2">
      <c r="A56" s="28"/>
      <c r="I56" s="2"/>
      <c r="J56" s="2"/>
      <c r="K56" s="21"/>
      <c r="L56" s="22">
        <v>8748</v>
      </c>
      <c r="M56" s="36"/>
      <c r="N56" s="37"/>
      <c r="O56" s="36"/>
      <c r="P56" s="37"/>
      <c r="Q56" s="36"/>
      <c r="R56" s="37"/>
      <c r="S56" s="36"/>
      <c r="T56" s="37"/>
      <c r="U56" s="38"/>
      <c r="V56" s="37"/>
    </row>
    <row r="57" spans="1:22" s="1" customFormat="1" x14ac:dyDescent="0.2">
      <c r="A57" s="28"/>
      <c r="I57" s="2"/>
      <c r="J57" s="2"/>
      <c r="K57" s="21"/>
      <c r="L57" s="22">
        <v>8972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s="1" customFormat="1" x14ac:dyDescent="0.2">
      <c r="A58" s="28"/>
      <c r="I58" s="2"/>
      <c r="J58" s="2"/>
      <c r="K58" s="21"/>
      <c r="L58" s="22">
        <v>9423</v>
      </c>
      <c r="M58" s="36"/>
      <c r="N58" s="37"/>
      <c r="O58" s="36"/>
      <c r="P58" s="37"/>
      <c r="Q58" s="36"/>
      <c r="R58" s="37"/>
      <c r="S58" s="36"/>
      <c r="T58" s="37"/>
      <c r="U58" s="38"/>
      <c r="V58" s="37"/>
    </row>
    <row r="59" spans="1:22" s="1" customFormat="1" x14ac:dyDescent="0.2">
      <c r="A59" s="28"/>
      <c r="I59" s="2"/>
      <c r="J59" s="2"/>
      <c r="K59" s="21"/>
      <c r="L59" s="22">
        <v>9820</v>
      </c>
      <c r="M59" s="36"/>
      <c r="N59" s="37"/>
      <c r="O59" s="36"/>
      <c r="P59" s="37"/>
      <c r="Q59" s="36"/>
      <c r="R59" s="37"/>
      <c r="S59" s="36"/>
      <c r="T59" s="37"/>
      <c r="U59" s="38"/>
      <c r="V59" s="37"/>
    </row>
    <row r="60" spans="1:22" s="1" customFormat="1" x14ac:dyDescent="0.2">
      <c r="A60" s="28"/>
      <c r="I60" s="2"/>
      <c r="J60" s="2"/>
      <c r="K60" s="21"/>
      <c r="L60" s="22"/>
    </row>
    <row r="61" spans="1:22" s="1" customFormat="1" ht="17.25" customHeight="1" x14ac:dyDescent="0.25">
      <c r="A61" s="31"/>
      <c r="I61" s="2"/>
      <c r="J61" s="2"/>
      <c r="K61" s="21"/>
      <c r="L61"/>
      <c r="M61"/>
      <c r="N61"/>
      <c r="O61"/>
      <c r="P61"/>
      <c r="Q61"/>
      <c r="R61"/>
      <c r="S61"/>
      <c r="T61"/>
      <c r="U61"/>
      <c r="V61"/>
    </row>
    <row r="62" spans="1:22" s="1" customFormat="1" ht="40.35" customHeight="1" x14ac:dyDescent="0.25">
      <c r="I62" s="2"/>
      <c r="J62" s="2"/>
      <c r="K62" s="21"/>
      <c r="L62"/>
      <c r="M62"/>
      <c r="N62"/>
      <c r="O62"/>
      <c r="P62"/>
      <c r="Q62"/>
      <c r="R62"/>
      <c r="S62"/>
      <c r="T62"/>
      <c r="U62"/>
      <c r="V62"/>
    </row>
    <row r="63" spans="1:22" s="1" customFormat="1" ht="15" x14ac:dyDescent="0.25">
      <c r="A63" s="23"/>
      <c r="B63" s="24"/>
      <c r="C63" s="24"/>
      <c r="D63" s="24"/>
      <c r="E63" s="24"/>
      <c r="F63" s="25"/>
      <c r="G63" s="24"/>
      <c r="H63" s="24"/>
      <c r="I63" s="19"/>
      <c r="J63" s="19"/>
      <c r="K63" s="26"/>
      <c r="L63"/>
      <c r="M63"/>
      <c r="N63"/>
      <c r="O63"/>
      <c r="P63"/>
      <c r="Q63"/>
      <c r="R63"/>
      <c r="S63"/>
      <c r="T63"/>
      <c r="U63"/>
      <c r="V63"/>
    </row>
    <row r="64" spans="1:22" s="1" customFormat="1" ht="15" x14ac:dyDescent="0.25">
      <c r="A64" s="28"/>
      <c r="I64" s="2"/>
      <c r="J64" s="2"/>
      <c r="K64" s="21"/>
      <c r="L64"/>
      <c r="M64"/>
      <c r="N64"/>
      <c r="O64"/>
      <c r="P64"/>
      <c r="Q64"/>
      <c r="R64"/>
      <c r="S64"/>
      <c r="T64"/>
      <c r="U64"/>
      <c r="V64"/>
    </row>
    <row r="65" spans="1:22" s="1" customFormat="1" ht="15" x14ac:dyDescent="0.25">
      <c r="A65" s="28"/>
      <c r="I65" s="2"/>
      <c r="J65" s="2"/>
      <c r="K65" s="21"/>
      <c r="L65"/>
      <c r="M65"/>
      <c r="N65"/>
      <c r="O65"/>
      <c r="P65"/>
      <c r="Q65"/>
      <c r="R65"/>
      <c r="S65"/>
      <c r="T65"/>
      <c r="U65"/>
      <c r="V65"/>
    </row>
    <row r="66" spans="1:22" s="1" customFormat="1" ht="15" x14ac:dyDescent="0.25">
      <c r="A66" s="28"/>
      <c r="I66" s="2"/>
      <c r="J66" s="2"/>
      <c r="K66" s="21"/>
      <c r="L66"/>
      <c r="M66"/>
      <c r="N66"/>
      <c r="O66"/>
      <c r="P66"/>
      <c r="Q66"/>
      <c r="R66"/>
      <c r="S66"/>
      <c r="T66"/>
      <c r="U66"/>
      <c r="V66"/>
    </row>
    <row r="67" spans="1:22" s="1" customFormat="1" ht="15" x14ac:dyDescent="0.25">
      <c r="A67" s="28"/>
      <c r="I67" s="2"/>
      <c r="J67" s="2"/>
      <c r="K67" s="21"/>
      <c r="L67"/>
      <c r="M67"/>
      <c r="N67"/>
      <c r="O67"/>
      <c r="P67"/>
      <c r="Q67"/>
      <c r="R67"/>
      <c r="S67"/>
      <c r="T67"/>
      <c r="U67"/>
      <c r="V67"/>
    </row>
    <row r="68" spans="1:22" s="1" customFormat="1" ht="15" x14ac:dyDescent="0.25">
      <c r="A68" s="28"/>
      <c r="I68" s="2"/>
      <c r="J68" s="2"/>
      <c r="K68" s="21"/>
      <c r="L68"/>
      <c r="M68"/>
      <c r="N68"/>
      <c r="O68"/>
      <c r="P68"/>
      <c r="Q68"/>
      <c r="R68"/>
      <c r="S68"/>
      <c r="T68"/>
      <c r="U68"/>
      <c r="V68"/>
    </row>
    <row r="69" spans="1:22" s="1" customFormat="1" ht="15" x14ac:dyDescent="0.25">
      <c r="A69" s="28"/>
      <c r="I69" s="2"/>
      <c r="J69" s="2"/>
      <c r="K69" s="21"/>
      <c r="L69"/>
      <c r="M69"/>
      <c r="N69"/>
      <c r="O69"/>
      <c r="P69"/>
      <c r="Q69"/>
      <c r="R69"/>
      <c r="S69"/>
      <c r="T69"/>
      <c r="U69"/>
      <c r="V69"/>
    </row>
    <row r="70" spans="1:22" s="1" customFormat="1" ht="15" x14ac:dyDescent="0.25">
      <c r="A70" s="28"/>
      <c r="I70" s="2"/>
      <c r="J70" s="2"/>
      <c r="K70" s="21"/>
      <c r="L70"/>
      <c r="M70"/>
      <c r="N70"/>
      <c r="O70"/>
      <c r="P70"/>
      <c r="Q70"/>
      <c r="R70"/>
      <c r="S70"/>
      <c r="T70"/>
      <c r="U70"/>
      <c r="V70"/>
    </row>
    <row r="71" spans="1:22" s="1" customFormat="1" ht="15" x14ac:dyDescent="0.25">
      <c r="A71" s="28"/>
      <c r="I71" s="2"/>
      <c r="J71" s="2"/>
      <c r="K71" s="21"/>
      <c r="L71"/>
      <c r="M71"/>
      <c r="N71"/>
      <c r="O71"/>
      <c r="P71"/>
      <c r="Q71"/>
      <c r="R71"/>
      <c r="S71"/>
      <c r="T71"/>
      <c r="U71"/>
      <c r="V71"/>
    </row>
    <row r="72" spans="1:22" s="1" customFormat="1" ht="15" x14ac:dyDescent="0.25">
      <c r="A72" s="28"/>
      <c r="I72" s="2"/>
      <c r="J72" s="2"/>
      <c r="K72" s="21"/>
      <c r="L72"/>
      <c r="M72"/>
      <c r="N72"/>
      <c r="O72"/>
      <c r="P72"/>
      <c r="Q72"/>
      <c r="R72"/>
      <c r="S72"/>
      <c r="T72"/>
      <c r="U72"/>
      <c r="V72"/>
    </row>
    <row r="73" spans="1:22" s="1" customFormat="1" ht="15" x14ac:dyDescent="0.25">
      <c r="A73" s="28"/>
      <c r="I73" s="2"/>
      <c r="J73" s="2"/>
      <c r="K73" s="21"/>
      <c r="L73"/>
      <c r="M73"/>
      <c r="N73"/>
      <c r="O73"/>
      <c r="P73"/>
      <c r="Q73"/>
      <c r="R73"/>
      <c r="S73"/>
      <c r="T73"/>
      <c r="U73"/>
      <c r="V73"/>
    </row>
    <row r="74" spans="1:22" s="1" customFormat="1" ht="15" x14ac:dyDescent="0.25">
      <c r="A74" s="28"/>
      <c r="I74" s="2"/>
      <c r="J74" s="2"/>
      <c r="K74" s="21"/>
      <c r="L74"/>
      <c r="M74"/>
      <c r="N74"/>
      <c r="O74"/>
      <c r="P74"/>
      <c r="Q74"/>
      <c r="R74"/>
      <c r="S74"/>
      <c r="T74"/>
      <c r="U74"/>
      <c r="V74"/>
    </row>
    <row r="75" spans="1:22" s="1" customFormat="1" ht="15" x14ac:dyDescent="0.25">
      <c r="A75" s="28"/>
      <c r="I75" s="2"/>
      <c r="J75" s="2"/>
      <c r="K75" s="21"/>
      <c r="L75"/>
      <c r="M75"/>
      <c r="N75"/>
      <c r="O75"/>
      <c r="P75"/>
      <c r="Q75"/>
      <c r="R75"/>
      <c r="S75"/>
      <c r="T75"/>
      <c r="U75"/>
      <c r="V75"/>
    </row>
    <row r="76" spans="1:22" s="1" customFormat="1" ht="15" x14ac:dyDescent="0.25">
      <c r="A76" s="28"/>
      <c r="I76" s="2"/>
      <c r="J76" s="2"/>
      <c r="K76" s="21"/>
      <c r="L76"/>
      <c r="M76"/>
      <c r="N76"/>
      <c r="O76"/>
      <c r="P76"/>
      <c r="Q76"/>
      <c r="R76"/>
      <c r="S76"/>
      <c r="T76"/>
      <c r="U76"/>
      <c r="V76"/>
    </row>
    <row r="77" spans="1:22" s="1" customFormat="1" ht="15" x14ac:dyDescent="0.25">
      <c r="A77" s="28"/>
      <c r="I77" s="2"/>
      <c r="J77" s="2"/>
      <c r="K77" s="21"/>
      <c r="L77"/>
      <c r="M77"/>
      <c r="N77"/>
      <c r="O77"/>
      <c r="P77"/>
      <c r="Q77"/>
      <c r="R77"/>
      <c r="S77"/>
      <c r="T77"/>
      <c r="U77"/>
      <c r="V77"/>
    </row>
    <row r="78" spans="1:22" s="1" customFormat="1" ht="15" x14ac:dyDescent="0.25">
      <c r="A78" s="28"/>
      <c r="I78" s="2"/>
      <c r="J78" s="2"/>
      <c r="K78" s="21"/>
      <c r="L78"/>
      <c r="M78"/>
      <c r="N78"/>
      <c r="O78"/>
      <c r="P78"/>
      <c r="Q78"/>
      <c r="R78"/>
      <c r="S78"/>
      <c r="T78"/>
      <c r="U78"/>
      <c r="V78"/>
    </row>
    <row r="79" spans="1:22" s="1" customFormat="1" ht="15" x14ac:dyDescent="0.25">
      <c r="A79" s="31"/>
      <c r="I79" s="2"/>
      <c r="J79" s="2"/>
      <c r="K79" s="21"/>
      <c r="L79"/>
      <c r="M79"/>
      <c r="N79"/>
      <c r="O79"/>
      <c r="P79"/>
      <c r="Q79"/>
      <c r="R79"/>
      <c r="S79"/>
      <c r="T79"/>
      <c r="U79"/>
      <c r="V79"/>
    </row>
    <row r="80" spans="1:22" s="1" customFormat="1" ht="15" x14ac:dyDescent="0.25">
      <c r="A80" s="31"/>
      <c r="I80" s="2"/>
      <c r="J80" s="2"/>
      <c r="K80" s="21"/>
      <c r="L80"/>
      <c r="M80"/>
      <c r="N80"/>
      <c r="O80"/>
      <c r="P80"/>
      <c r="Q80"/>
      <c r="R80"/>
      <c r="S80"/>
      <c r="T80"/>
      <c r="U80"/>
      <c r="V80"/>
    </row>
    <row r="81" spans="9:22" s="1" customFormat="1" ht="58.5" customHeight="1" x14ac:dyDescent="0.25">
      <c r="I81" s="2"/>
      <c r="J81" s="2"/>
      <c r="K81" s="21"/>
      <c r="L81"/>
      <c r="M81"/>
      <c r="N81"/>
      <c r="O81"/>
      <c r="P81"/>
      <c r="Q81"/>
      <c r="R81"/>
      <c r="S81"/>
      <c r="T81"/>
      <c r="U81"/>
      <c r="V81"/>
    </row>
    <row r="82" spans="9:22" s="1" customFormat="1" ht="15" x14ac:dyDescent="0.25">
      <c r="I82" s="2"/>
      <c r="J82" s="2"/>
      <c r="K82" s="21"/>
      <c r="L82"/>
      <c r="M82"/>
      <c r="N82"/>
      <c r="O82"/>
      <c r="P82"/>
      <c r="Q82"/>
      <c r="R82"/>
      <c r="S82"/>
      <c r="T82"/>
      <c r="U82"/>
      <c r="V82"/>
    </row>
    <row r="83" spans="9:22" s="1" customFormat="1" ht="15" x14ac:dyDescent="0.25">
      <c r="I83" s="2"/>
      <c r="J83" s="2"/>
      <c r="K83" s="21"/>
      <c r="L83"/>
      <c r="M83"/>
      <c r="N83"/>
      <c r="O83"/>
      <c r="P83"/>
      <c r="Q83"/>
      <c r="R83"/>
      <c r="S83"/>
      <c r="T83"/>
      <c r="U83"/>
      <c r="V83"/>
    </row>
    <row r="84" spans="9:22" s="1" customFormat="1" ht="15" x14ac:dyDescent="0.25">
      <c r="I84" s="2"/>
      <c r="J84" s="2"/>
      <c r="K84" s="21"/>
      <c r="L84"/>
      <c r="M84"/>
      <c r="N84"/>
      <c r="O84"/>
      <c r="P84"/>
      <c r="Q84"/>
      <c r="R84"/>
      <c r="S84"/>
      <c r="T84"/>
      <c r="U84"/>
      <c r="V84"/>
    </row>
    <row r="85" spans="9:22" s="1" customFormat="1" ht="15" x14ac:dyDescent="0.25">
      <c r="I85" s="2"/>
      <c r="J85" s="2"/>
      <c r="K85" s="21"/>
      <c r="L85"/>
      <c r="M85"/>
      <c r="N85"/>
      <c r="O85"/>
      <c r="P85"/>
      <c r="Q85"/>
      <c r="R85"/>
      <c r="S85"/>
      <c r="T85"/>
      <c r="U85"/>
      <c r="V85"/>
    </row>
    <row r="86" spans="9:22" s="1" customFormat="1" ht="15" x14ac:dyDescent="0.25">
      <c r="I86" s="2"/>
      <c r="J86" s="2"/>
      <c r="K86" s="21"/>
      <c r="L86"/>
      <c r="M86"/>
      <c r="N86"/>
      <c r="O86"/>
      <c r="P86"/>
      <c r="Q86"/>
      <c r="R86"/>
      <c r="S86"/>
      <c r="T86"/>
      <c r="U86"/>
      <c r="V86"/>
    </row>
    <row r="87" spans="9:22" s="1" customFormat="1" ht="15" x14ac:dyDescent="0.25">
      <c r="I87" s="2"/>
      <c r="J87" s="2"/>
      <c r="K87" s="21"/>
      <c r="L87"/>
      <c r="M87"/>
      <c r="N87"/>
      <c r="O87"/>
      <c r="P87"/>
      <c r="Q87"/>
      <c r="R87"/>
      <c r="S87"/>
      <c r="T87"/>
      <c r="U87"/>
      <c r="V87"/>
    </row>
    <row r="88" spans="9:22" s="1" customFormat="1" ht="15" x14ac:dyDescent="0.25">
      <c r="I88" s="2"/>
      <c r="J88" s="2"/>
      <c r="K88" s="21"/>
      <c r="L88"/>
      <c r="M88"/>
      <c r="N88"/>
      <c r="O88"/>
      <c r="P88"/>
      <c r="Q88"/>
      <c r="R88"/>
      <c r="S88"/>
      <c r="T88"/>
      <c r="U88"/>
      <c r="V88"/>
    </row>
    <row r="89" spans="9:22" s="1" customFormat="1" ht="15" x14ac:dyDescent="0.25"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9:22" s="1" customFormat="1" ht="15" x14ac:dyDescent="0.25"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9:22" s="1" customFormat="1" ht="15" x14ac:dyDescent="0.25"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9:22" s="1" customFormat="1" ht="15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9:22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9:22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9:22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9:22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2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2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2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2" s="1" customFormat="1" ht="15" x14ac:dyDescent="0.25">
      <c r="I100" s="2"/>
      <c r="J100" s="2"/>
      <c r="K100" s="21"/>
      <c r="L100"/>
      <c r="M100"/>
      <c r="N100"/>
      <c r="O100"/>
      <c r="P100"/>
      <c r="Q100"/>
      <c r="R100"/>
      <c r="S100"/>
      <c r="T100"/>
      <c r="U100"/>
      <c r="V100"/>
    </row>
    <row r="101" spans="9:22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2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2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</row>
    <row r="104" spans="9:22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</row>
    <row r="105" spans="9:22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</row>
    <row r="106" spans="9:22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</row>
    <row r="107" spans="9:22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</row>
    <row r="108" spans="9:22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</row>
    <row r="109" spans="9:22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</row>
    <row r="110" spans="9:22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</row>
    <row r="111" spans="9:22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</row>
    <row r="112" spans="9:22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</row>
    <row r="113" spans="9:24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</row>
    <row r="114" spans="9:24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</row>
    <row r="115" spans="9:24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</row>
    <row r="116" spans="9:24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</row>
    <row r="117" spans="9:24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</row>
    <row r="118" spans="9:24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</row>
    <row r="119" spans="9:24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</row>
    <row r="120" spans="9:24" s="1" customFormat="1" ht="15" x14ac:dyDescent="0.25">
      <c r="I120" s="2"/>
      <c r="J120" s="2"/>
      <c r="K120" s="22"/>
      <c r="L120"/>
      <c r="M120"/>
      <c r="N120"/>
      <c r="O120"/>
      <c r="P120"/>
      <c r="Q120"/>
      <c r="R120"/>
      <c r="S120"/>
      <c r="T120"/>
      <c r="U120"/>
      <c r="V120"/>
    </row>
    <row r="121" spans="9:24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</row>
    <row r="122" spans="9:24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</row>
    <row r="123" spans="9:24" s="1" customFormat="1" ht="15" x14ac:dyDescent="0.25">
      <c r="I123" s="2"/>
      <c r="J123" s="2"/>
      <c r="K123" s="21"/>
      <c r="L123"/>
      <c r="M123"/>
      <c r="N123"/>
      <c r="O123"/>
      <c r="P123"/>
      <c r="Q123"/>
      <c r="R123"/>
      <c r="S123"/>
      <c r="T123"/>
      <c r="U123"/>
      <c r="V123"/>
      <c r="W123" s="22"/>
      <c r="X123" s="22"/>
    </row>
    <row r="124" spans="9:24" s="1" customFormat="1" ht="15" x14ac:dyDescent="0.25">
      <c r="I124" s="2"/>
      <c r="J124" s="2"/>
      <c r="K124" s="21"/>
      <c r="L124"/>
      <c r="M124"/>
      <c r="N124"/>
      <c r="O124"/>
      <c r="P124"/>
      <c r="Q124"/>
      <c r="R124"/>
      <c r="S124"/>
      <c r="T124"/>
      <c r="U124"/>
      <c r="V124"/>
      <c r="W124" s="22"/>
      <c r="X124" s="22"/>
    </row>
    <row r="125" spans="9:24" s="1" customFormat="1" ht="15" x14ac:dyDescent="0.25">
      <c r="I125" s="2"/>
      <c r="J125" s="2"/>
      <c r="K125" s="21"/>
      <c r="L125"/>
      <c r="M125"/>
      <c r="N125"/>
      <c r="O125"/>
      <c r="P125"/>
      <c r="Q125"/>
      <c r="R125"/>
      <c r="S125"/>
      <c r="T125"/>
      <c r="U125"/>
      <c r="V125"/>
      <c r="W125" s="22"/>
      <c r="X125" s="22"/>
    </row>
    <row r="126" spans="9:24" s="1" customFormat="1" ht="15" x14ac:dyDescent="0.25">
      <c r="I126" s="2"/>
      <c r="J126" s="2"/>
      <c r="K126" s="21"/>
      <c r="L126"/>
      <c r="M126"/>
      <c r="N126"/>
      <c r="O126"/>
      <c r="P126"/>
      <c r="Q126"/>
      <c r="R126"/>
      <c r="S126"/>
      <c r="T126"/>
      <c r="U126"/>
      <c r="V126"/>
      <c r="W126" s="22"/>
      <c r="X126" s="22"/>
    </row>
    <row r="127" spans="9:24" s="1" customFormat="1" ht="15" x14ac:dyDescent="0.25">
      <c r="I127" s="2"/>
      <c r="J127" s="2"/>
      <c r="K127" s="21"/>
      <c r="L127"/>
      <c r="M127"/>
      <c r="N127"/>
      <c r="O127"/>
      <c r="P127"/>
      <c r="Q127"/>
      <c r="R127"/>
      <c r="S127"/>
      <c r="T127"/>
      <c r="U127"/>
      <c r="V127"/>
      <c r="W127" s="22"/>
      <c r="X127" s="22"/>
    </row>
    <row r="128" spans="9:24" s="1" customFormat="1" ht="15" x14ac:dyDescent="0.25">
      <c r="I128" s="2"/>
      <c r="J128" s="2"/>
      <c r="K128" s="21"/>
      <c r="L128"/>
      <c r="M128"/>
      <c r="N128"/>
      <c r="O128"/>
      <c r="P128"/>
      <c r="Q128"/>
      <c r="R128"/>
      <c r="S128"/>
      <c r="T128"/>
      <c r="U128"/>
      <c r="V128"/>
      <c r="W128" s="22"/>
      <c r="X128" s="22"/>
    </row>
    <row r="129" spans="9:24" s="1" customFormat="1" ht="15" x14ac:dyDescent="0.25">
      <c r="I129" s="2"/>
      <c r="J129" s="2"/>
      <c r="K129" s="21"/>
      <c r="L129"/>
      <c r="M129"/>
      <c r="N129"/>
      <c r="O129"/>
      <c r="P129"/>
      <c r="Q129"/>
      <c r="R129"/>
      <c r="S129"/>
      <c r="T129"/>
      <c r="U129"/>
      <c r="V129"/>
      <c r="W129" s="22"/>
      <c r="X129" s="22"/>
    </row>
    <row r="130" spans="9:24" s="1" customFormat="1" ht="15" x14ac:dyDescent="0.25">
      <c r="I130" s="2"/>
      <c r="J130" s="2"/>
      <c r="K130" s="21"/>
      <c r="L130"/>
      <c r="M130"/>
      <c r="N130"/>
      <c r="O130"/>
      <c r="P130"/>
      <c r="Q130"/>
      <c r="R130"/>
      <c r="S130"/>
      <c r="T130"/>
      <c r="U130"/>
      <c r="V130"/>
      <c r="W130" s="22"/>
      <c r="X130" s="22"/>
    </row>
    <row r="131" spans="9:24" s="1" customFormat="1" ht="15" x14ac:dyDescent="0.25">
      <c r="I131" s="2"/>
      <c r="J131" s="2"/>
      <c r="K131" s="21"/>
      <c r="L131"/>
      <c r="M131"/>
      <c r="N131"/>
      <c r="O131"/>
      <c r="P131"/>
      <c r="Q131"/>
      <c r="R131"/>
      <c r="S131"/>
      <c r="T131"/>
      <c r="U131"/>
      <c r="V131"/>
      <c r="W131" s="22"/>
      <c r="X131" s="22"/>
    </row>
    <row r="132" spans="9:24" s="1" customFormat="1" ht="15" x14ac:dyDescent="0.25">
      <c r="I132" s="2"/>
      <c r="J132" s="2"/>
      <c r="K132" s="21"/>
      <c r="L132"/>
      <c r="M132"/>
      <c r="N132"/>
      <c r="O132"/>
      <c r="P132"/>
      <c r="Q132"/>
      <c r="R132"/>
      <c r="S132"/>
      <c r="T132"/>
      <c r="U132"/>
      <c r="V132"/>
      <c r="W132" s="22"/>
      <c r="X132" s="22"/>
    </row>
    <row r="133" spans="9:24" s="1" customFormat="1" ht="15" x14ac:dyDescent="0.25">
      <c r="I133" s="2"/>
      <c r="J133" s="2"/>
      <c r="K133" s="21"/>
      <c r="L133"/>
      <c r="M133"/>
      <c r="N133"/>
      <c r="O133"/>
      <c r="P133"/>
      <c r="Q133"/>
      <c r="R133"/>
      <c r="S133"/>
      <c r="T133"/>
      <c r="U133"/>
      <c r="V133"/>
      <c r="W133" s="22"/>
      <c r="X133" s="22"/>
    </row>
    <row r="134" spans="9:24" s="1" customFormat="1" ht="15" x14ac:dyDescent="0.25">
      <c r="I134" s="2"/>
      <c r="J134" s="2"/>
      <c r="K134" s="21"/>
      <c r="L134"/>
      <c r="M134"/>
      <c r="N134"/>
      <c r="O134"/>
      <c r="P134"/>
      <c r="Q134"/>
      <c r="R134"/>
      <c r="S134"/>
      <c r="T134"/>
      <c r="U134"/>
      <c r="V134"/>
      <c r="W134" s="22"/>
      <c r="X134" s="22"/>
    </row>
    <row r="135" spans="9:24" s="1" customFormat="1" ht="15" x14ac:dyDescent="0.25">
      <c r="I135" s="2"/>
      <c r="J135" s="2"/>
      <c r="K135" s="21"/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9:24" s="1" customFormat="1" ht="15" x14ac:dyDescent="0.25">
      <c r="I136" s="2"/>
      <c r="J136" s="2"/>
      <c r="K136" s="21"/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9:24" s="1" customFormat="1" ht="15" x14ac:dyDescent="0.25">
      <c r="I137" s="2"/>
      <c r="J137" s="2"/>
      <c r="K137" s="21"/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9:24" s="1" customFormat="1" ht="15" x14ac:dyDescent="0.25">
      <c r="I138" s="2"/>
      <c r="J138" s="2"/>
      <c r="K138" s="21"/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9:24" s="1" customFormat="1" ht="15" x14ac:dyDescent="0.25">
      <c r="I139" s="2"/>
      <c r="J139" s="2"/>
      <c r="K139" s="21"/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  <row r="140" spans="9:24" s="1" customFormat="1" ht="15" x14ac:dyDescent="0.25">
      <c r="I140" s="2"/>
      <c r="J140" s="2"/>
      <c r="K140" s="21"/>
      <c r="L140"/>
      <c r="M140"/>
      <c r="N140"/>
      <c r="O140"/>
      <c r="P140"/>
      <c r="Q140"/>
      <c r="R140"/>
      <c r="S140"/>
      <c r="T140"/>
      <c r="U140"/>
      <c r="V140"/>
      <c r="W140" s="22"/>
      <c r="X140" s="22"/>
    </row>
    <row r="141" spans="9:24" s="1" customFormat="1" ht="15" x14ac:dyDescent="0.25">
      <c r="I141" s="2"/>
      <c r="J141" s="2"/>
      <c r="K141" s="21"/>
      <c r="L141"/>
      <c r="M141"/>
      <c r="N141"/>
      <c r="O141"/>
      <c r="P141"/>
      <c r="Q141"/>
      <c r="R141"/>
      <c r="S141"/>
      <c r="T141"/>
      <c r="U141"/>
      <c r="V141"/>
      <c r="W141" s="22"/>
      <c r="X141" s="22"/>
    </row>
    <row r="142" spans="9:24" s="1" customFormat="1" ht="15" x14ac:dyDescent="0.25">
      <c r="I142" s="2"/>
      <c r="J142" s="2"/>
      <c r="K142" s="21"/>
      <c r="L142"/>
      <c r="M142"/>
      <c r="N142"/>
      <c r="O142"/>
      <c r="P142"/>
      <c r="Q142"/>
      <c r="R142"/>
      <c r="S142"/>
      <c r="T142"/>
      <c r="U142"/>
      <c r="V142"/>
      <c r="W142" s="22"/>
      <c r="X142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9"/>
  <sheetViews>
    <sheetView topLeftCell="H29" zoomScale="140" zoomScaleNormal="140" workbookViewId="0">
      <selection activeCell="V43" sqref="V43"/>
    </sheetView>
  </sheetViews>
  <sheetFormatPr defaultColWidth="4.140625" defaultRowHeight="11.25" x14ac:dyDescent="0.2"/>
  <cols>
    <col min="1" max="1" width="4.7109375" style="1" bestFit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16" width="8.7109375" style="1" customWidth="1"/>
    <col min="17" max="17" width="12.140625" style="1" customWidth="1"/>
    <col min="18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7.42578125" style="1" bestFit="1" customWidth="1"/>
    <col min="28" max="29" width="8.28515625" style="1" bestFit="1" customWidth="1"/>
    <col min="30" max="252" width="4.140625" style="1"/>
    <col min="253" max="16384" width="4.140625" style="22"/>
  </cols>
  <sheetData>
    <row r="1" spans="1:29" ht="15" customHeight="1" thickBot="1" x14ac:dyDescent="0.25">
      <c r="A1" s="98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9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9" ht="12" thickBot="1" x14ac:dyDescent="0.25">
      <c r="A3" s="28">
        <v>857</v>
      </c>
      <c r="B3" s="1">
        <f t="shared" ref="B3:B13" si="0">M3+M19+M36+M53</f>
        <v>0</v>
      </c>
      <c r="C3" s="1">
        <f t="shared" ref="C3:C13" si="1">N3+N19+N36+N53</f>
        <v>0</v>
      </c>
      <c r="D3" s="1">
        <f t="shared" ref="D3:D13" si="2">O3+O19+O36+O53</f>
        <v>0</v>
      </c>
      <c r="E3" s="1">
        <f t="shared" ref="E3:E13" si="3">P3+P19+P36+P53</f>
        <v>0</v>
      </c>
      <c r="F3" s="1">
        <f t="shared" ref="F3:F13" si="4">Q3+Q19+Q36+Q53</f>
        <v>0</v>
      </c>
      <c r="G3" s="1">
        <f t="shared" ref="G3:G13" si="5">R3+R19+R36+R53</f>
        <v>0</v>
      </c>
      <c r="H3" s="1">
        <f t="shared" ref="H3:H13" si="6">S3+S19+S36+S53</f>
        <v>0</v>
      </c>
      <c r="I3" s="1">
        <f t="shared" ref="I3:I13" si="7">T3+T19+T36+T53</f>
        <v>0</v>
      </c>
      <c r="J3" s="1">
        <f t="shared" ref="J3:J13" si="8">U3+U19+U36+U53</f>
        <v>0</v>
      </c>
      <c r="K3" s="57">
        <f t="shared" ref="K3:K13" si="9">V3+V19+V36+V53</f>
        <v>0</v>
      </c>
      <c r="L3" s="28">
        <v>857</v>
      </c>
      <c r="M3" s="36">
        <v>0</v>
      </c>
      <c r="N3" s="37">
        <v>0</v>
      </c>
      <c r="O3" s="36">
        <v>0</v>
      </c>
      <c r="P3" s="37">
        <v>0</v>
      </c>
      <c r="Q3" s="36">
        <v>0</v>
      </c>
      <c r="R3" s="37">
        <v>0</v>
      </c>
      <c r="S3" s="36">
        <v>0</v>
      </c>
      <c r="T3" s="37">
        <v>0</v>
      </c>
      <c r="U3" s="38">
        <v>0</v>
      </c>
      <c r="V3" s="37">
        <v>0</v>
      </c>
    </row>
    <row r="4" spans="1:29" ht="12" thickBot="1" x14ac:dyDescent="0.25">
      <c r="A4" s="28">
        <v>1421</v>
      </c>
      <c r="B4" s="1">
        <f t="shared" si="0"/>
        <v>0</v>
      </c>
      <c r="C4" s="1">
        <f t="shared" si="1"/>
        <v>0</v>
      </c>
      <c r="D4" s="1">
        <f t="shared" si="2"/>
        <v>0</v>
      </c>
      <c r="E4" s="1">
        <f t="shared" si="3"/>
        <v>0</v>
      </c>
      <c r="F4" s="1">
        <f t="shared" si="4"/>
        <v>0</v>
      </c>
      <c r="G4" s="1">
        <f t="shared" si="5"/>
        <v>0</v>
      </c>
      <c r="H4" s="1">
        <f t="shared" si="6"/>
        <v>0</v>
      </c>
      <c r="I4" s="1">
        <f t="shared" si="7"/>
        <v>0</v>
      </c>
      <c r="J4" s="1">
        <f t="shared" si="8"/>
        <v>0</v>
      </c>
      <c r="K4" s="57">
        <f t="shared" si="9"/>
        <v>0</v>
      </c>
      <c r="L4" s="28">
        <v>1421</v>
      </c>
      <c r="M4" s="36">
        <v>0</v>
      </c>
      <c r="N4" s="37">
        <v>0</v>
      </c>
      <c r="O4" s="36">
        <v>0</v>
      </c>
      <c r="P4" s="37">
        <v>0</v>
      </c>
      <c r="Q4" s="36">
        <v>0</v>
      </c>
      <c r="R4" s="37">
        <v>0</v>
      </c>
      <c r="S4" s="36">
        <v>0</v>
      </c>
      <c r="T4" s="37">
        <v>0</v>
      </c>
      <c r="U4" s="38">
        <v>0</v>
      </c>
      <c r="V4" s="37">
        <v>0</v>
      </c>
    </row>
    <row r="5" spans="1:29" ht="12" thickBot="1" x14ac:dyDescent="0.25">
      <c r="A5" s="28">
        <v>1892</v>
      </c>
      <c r="B5" s="1">
        <f t="shared" si="0"/>
        <v>1</v>
      </c>
      <c r="C5" s="1">
        <f t="shared" si="1"/>
        <v>0</v>
      </c>
      <c r="D5" s="1">
        <f t="shared" si="2"/>
        <v>0</v>
      </c>
      <c r="E5" s="1">
        <f t="shared" si="3"/>
        <v>0</v>
      </c>
      <c r="F5" s="1">
        <f t="shared" si="4"/>
        <v>2</v>
      </c>
      <c r="G5" s="1">
        <f t="shared" si="5"/>
        <v>3</v>
      </c>
      <c r="H5" s="1">
        <f t="shared" si="6"/>
        <v>0</v>
      </c>
      <c r="I5" s="1">
        <f t="shared" si="7"/>
        <v>217</v>
      </c>
      <c r="J5" s="1">
        <f t="shared" si="8"/>
        <v>215</v>
      </c>
      <c r="K5" s="57">
        <f t="shared" si="9"/>
        <v>245</v>
      </c>
      <c r="L5" s="28">
        <v>1892</v>
      </c>
      <c r="M5" s="36">
        <v>1</v>
      </c>
      <c r="N5" s="37">
        <v>0</v>
      </c>
      <c r="O5" s="36">
        <v>0</v>
      </c>
      <c r="P5" s="37">
        <v>0</v>
      </c>
      <c r="Q5" s="36">
        <v>2</v>
      </c>
      <c r="R5" s="37">
        <v>3</v>
      </c>
      <c r="S5" s="36">
        <v>0</v>
      </c>
      <c r="T5" s="37">
        <v>217</v>
      </c>
      <c r="U5" s="38">
        <v>215</v>
      </c>
      <c r="V5" s="91">
        <v>245</v>
      </c>
    </row>
    <row r="6" spans="1:29" ht="12" thickBot="1" x14ac:dyDescent="0.25">
      <c r="A6" s="28">
        <v>2457</v>
      </c>
      <c r="B6" s="1">
        <f t="shared" si="0"/>
        <v>0</v>
      </c>
      <c r="C6" s="1">
        <f t="shared" si="1"/>
        <v>0</v>
      </c>
      <c r="D6" s="1">
        <f t="shared" si="2"/>
        <v>0</v>
      </c>
      <c r="E6" s="1">
        <f t="shared" si="3"/>
        <v>0</v>
      </c>
      <c r="F6" s="1">
        <f t="shared" si="4"/>
        <v>0</v>
      </c>
      <c r="G6" s="1">
        <f t="shared" si="5"/>
        <v>0</v>
      </c>
      <c r="H6" s="1">
        <f t="shared" si="6"/>
        <v>0</v>
      </c>
      <c r="I6" s="1">
        <f t="shared" si="7"/>
        <v>0</v>
      </c>
      <c r="J6" s="1">
        <f t="shared" si="8"/>
        <v>0</v>
      </c>
      <c r="K6" s="57">
        <f t="shared" si="9"/>
        <v>0</v>
      </c>
      <c r="L6" s="28">
        <v>2457</v>
      </c>
      <c r="M6" s="36">
        <v>0</v>
      </c>
      <c r="N6" s="37">
        <v>0</v>
      </c>
      <c r="O6" s="36">
        <v>0</v>
      </c>
      <c r="P6" s="37">
        <v>0</v>
      </c>
      <c r="Q6" s="36">
        <v>0</v>
      </c>
      <c r="R6" s="37">
        <v>0</v>
      </c>
      <c r="S6" s="36">
        <v>0</v>
      </c>
      <c r="T6" s="37">
        <v>0</v>
      </c>
      <c r="U6" s="38">
        <v>0</v>
      </c>
      <c r="V6" s="37">
        <v>0</v>
      </c>
    </row>
    <row r="7" spans="1:29" ht="12" thickBot="1" x14ac:dyDescent="0.25">
      <c r="A7" s="28">
        <v>2749</v>
      </c>
      <c r="B7" s="1">
        <f t="shared" si="0"/>
        <v>0</v>
      </c>
      <c r="C7" s="1">
        <f t="shared" si="1"/>
        <v>0</v>
      </c>
      <c r="D7" s="1">
        <f t="shared" si="2"/>
        <v>0</v>
      </c>
      <c r="E7" s="1">
        <f t="shared" si="3"/>
        <v>0</v>
      </c>
      <c r="F7" s="1">
        <f t="shared" si="4"/>
        <v>0</v>
      </c>
      <c r="G7" s="1">
        <f t="shared" si="5"/>
        <v>0</v>
      </c>
      <c r="H7" s="1">
        <f t="shared" si="6"/>
        <v>0</v>
      </c>
      <c r="I7" s="1">
        <f t="shared" si="7"/>
        <v>0</v>
      </c>
      <c r="J7" s="1">
        <f t="shared" si="8"/>
        <v>0</v>
      </c>
      <c r="K7" s="57">
        <f t="shared" si="9"/>
        <v>0</v>
      </c>
      <c r="L7" s="28">
        <v>2749</v>
      </c>
      <c r="M7" s="36">
        <v>0</v>
      </c>
      <c r="N7" s="37">
        <v>0</v>
      </c>
      <c r="O7" s="36">
        <v>0</v>
      </c>
      <c r="P7" s="37">
        <v>0</v>
      </c>
      <c r="Q7" s="36">
        <v>0</v>
      </c>
      <c r="R7" s="37">
        <v>0</v>
      </c>
      <c r="S7" s="36">
        <v>0</v>
      </c>
      <c r="T7" s="37">
        <v>0</v>
      </c>
      <c r="U7" s="38">
        <v>0</v>
      </c>
      <c r="V7" s="37">
        <v>0</v>
      </c>
    </row>
    <row r="8" spans="1:29" ht="12" thickBot="1" x14ac:dyDescent="0.25">
      <c r="A8" s="28">
        <v>3846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f t="shared" si="4"/>
        <v>0</v>
      </c>
      <c r="G8" s="1">
        <f t="shared" si="5"/>
        <v>0</v>
      </c>
      <c r="H8" s="1">
        <f t="shared" si="6"/>
        <v>0</v>
      </c>
      <c r="I8" s="1">
        <f t="shared" si="7"/>
        <v>0</v>
      </c>
      <c r="J8" s="1">
        <f t="shared" si="8"/>
        <v>0</v>
      </c>
      <c r="K8" s="57">
        <f t="shared" si="9"/>
        <v>0</v>
      </c>
      <c r="L8" s="28">
        <v>3846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8">
        <v>0</v>
      </c>
      <c r="V8" s="37">
        <v>0</v>
      </c>
    </row>
    <row r="9" spans="1:29" ht="12" thickBot="1" x14ac:dyDescent="0.25">
      <c r="A9" s="28">
        <v>4717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f t="shared" si="4"/>
        <v>0</v>
      </c>
      <c r="G9" s="1">
        <f t="shared" si="5"/>
        <v>0</v>
      </c>
      <c r="H9" s="1">
        <f t="shared" si="6"/>
        <v>0</v>
      </c>
      <c r="I9" s="1">
        <f t="shared" si="7"/>
        <v>0</v>
      </c>
      <c r="J9" s="1">
        <f t="shared" si="8"/>
        <v>0</v>
      </c>
      <c r="K9" s="57">
        <f t="shared" si="9"/>
        <v>0</v>
      </c>
      <c r="L9" s="28">
        <v>4717</v>
      </c>
      <c r="M9" s="36">
        <v>0</v>
      </c>
      <c r="N9" s="37">
        <v>0</v>
      </c>
      <c r="O9" s="36">
        <v>0</v>
      </c>
      <c r="P9" s="37">
        <v>0</v>
      </c>
      <c r="Q9" s="36">
        <v>0</v>
      </c>
      <c r="R9" s="37">
        <v>0</v>
      </c>
      <c r="S9" s="36">
        <v>0</v>
      </c>
      <c r="T9" s="37">
        <v>0</v>
      </c>
      <c r="U9" s="38">
        <v>0</v>
      </c>
      <c r="V9" s="37">
        <v>0</v>
      </c>
    </row>
    <row r="10" spans="1:29" ht="12" thickBot="1" x14ac:dyDescent="0.25">
      <c r="A10" s="28">
        <v>5582</v>
      </c>
      <c r="B10" s="1">
        <f t="shared" si="0"/>
        <v>25</v>
      </c>
      <c r="C10" s="1">
        <f t="shared" si="1"/>
        <v>19</v>
      </c>
      <c r="D10" s="1">
        <f t="shared" si="2"/>
        <v>62</v>
      </c>
      <c r="E10" s="1">
        <f t="shared" si="3"/>
        <v>27</v>
      </c>
      <c r="F10" s="1">
        <f t="shared" si="4"/>
        <v>3</v>
      </c>
      <c r="G10" s="1">
        <f t="shared" si="5"/>
        <v>43</v>
      </c>
      <c r="H10" s="1">
        <f t="shared" si="6"/>
        <v>14</v>
      </c>
      <c r="I10" s="1">
        <f t="shared" si="7"/>
        <v>540</v>
      </c>
      <c r="J10" s="1">
        <f t="shared" si="8"/>
        <v>7948</v>
      </c>
      <c r="K10" s="57">
        <f t="shared" si="9"/>
        <v>6168.5</v>
      </c>
      <c r="L10" s="28">
        <v>5582</v>
      </c>
      <c r="M10" s="36">
        <v>2</v>
      </c>
      <c r="N10" s="37">
        <v>9</v>
      </c>
      <c r="O10" s="36">
        <v>23</v>
      </c>
      <c r="P10" s="37">
        <v>15</v>
      </c>
      <c r="Q10" s="36">
        <v>2</v>
      </c>
      <c r="R10" s="37">
        <v>8</v>
      </c>
      <c r="S10" s="36">
        <v>14</v>
      </c>
      <c r="T10" s="37">
        <v>200</v>
      </c>
      <c r="U10" s="38">
        <v>2489</v>
      </c>
      <c r="V10" s="37">
        <v>1144</v>
      </c>
    </row>
    <row r="11" spans="1:29" ht="12" thickBot="1" x14ac:dyDescent="0.25">
      <c r="A11" s="28">
        <v>6236</v>
      </c>
      <c r="B11" s="1">
        <f t="shared" si="0"/>
        <v>6</v>
      </c>
      <c r="C11" s="1">
        <f t="shared" si="1"/>
        <v>2</v>
      </c>
      <c r="D11" s="1">
        <f t="shared" si="2"/>
        <v>7</v>
      </c>
      <c r="E11" s="1">
        <f t="shared" si="3"/>
        <v>0</v>
      </c>
      <c r="F11" s="1">
        <f t="shared" si="4"/>
        <v>0</v>
      </c>
      <c r="G11" s="1">
        <f t="shared" si="5"/>
        <v>2</v>
      </c>
      <c r="H11" s="1">
        <f t="shared" si="6"/>
        <v>0</v>
      </c>
      <c r="I11" s="1">
        <f t="shared" si="7"/>
        <v>356</v>
      </c>
      <c r="J11" s="1">
        <f t="shared" si="8"/>
        <v>606</v>
      </c>
      <c r="K11" s="57">
        <f t="shared" si="9"/>
        <v>10918</v>
      </c>
      <c r="L11" s="28">
        <v>6236</v>
      </c>
      <c r="M11" s="36">
        <v>3</v>
      </c>
      <c r="N11" s="37">
        <v>2</v>
      </c>
      <c r="O11" s="36">
        <v>2</v>
      </c>
      <c r="P11" s="37">
        <v>0</v>
      </c>
      <c r="Q11" s="36">
        <v>0</v>
      </c>
      <c r="R11" s="37">
        <v>2</v>
      </c>
      <c r="S11" s="36">
        <v>0</v>
      </c>
      <c r="T11" s="37">
        <v>246</v>
      </c>
      <c r="U11" s="38">
        <v>230</v>
      </c>
      <c r="V11" s="37">
        <v>10568</v>
      </c>
    </row>
    <row r="12" spans="1:29" ht="12" thickBot="1" x14ac:dyDescent="0.25">
      <c r="A12" s="28">
        <v>6751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f t="shared" si="4"/>
        <v>0</v>
      </c>
      <c r="G12" s="1">
        <f t="shared" si="5"/>
        <v>0</v>
      </c>
      <c r="H12" s="1">
        <f t="shared" si="6"/>
        <v>0</v>
      </c>
      <c r="I12" s="1">
        <f t="shared" si="7"/>
        <v>0</v>
      </c>
      <c r="J12" s="1">
        <f t="shared" si="8"/>
        <v>0</v>
      </c>
      <c r="K12" s="57">
        <f t="shared" si="9"/>
        <v>0</v>
      </c>
      <c r="L12" s="28">
        <v>6751</v>
      </c>
      <c r="M12" s="36">
        <v>0</v>
      </c>
      <c r="N12" s="37">
        <v>0</v>
      </c>
      <c r="O12" s="36">
        <v>0</v>
      </c>
      <c r="P12" s="37">
        <v>0</v>
      </c>
      <c r="Q12" s="36">
        <v>0</v>
      </c>
      <c r="R12" s="37">
        <v>0</v>
      </c>
      <c r="S12" s="36">
        <v>0</v>
      </c>
      <c r="T12" s="37">
        <v>0</v>
      </c>
      <c r="U12" s="38">
        <v>0</v>
      </c>
      <c r="V12" s="37">
        <v>0</v>
      </c>
    </row>
    <row r="13" spans="1:29" ht="12" thickBot="1" x14ac:dyDescent="0.25">
      <c r="A13" s="28">
        <v>7205</v>
      </c>
      <c r="B13" s="1">
        <f t="shared" si="0"/>
        <v>14</v>
      </c>
      <c r="C13" s="1">
        <f t="shared" si="1"/>
        <v>13</v>
      </c>
      <c r="D13" s="1">
        <f t="shared" si="2"/>
        <v>31</v>
      </c>
      <c r="E13" s="1">
        <f t="shared" si="3"/>
        <v>2</v>
      </c>
      <c r="F13" s="1">
        <f t="shared" si="4"/>
        <v>0</v>
      </c>
      <c r="G13" s="1">
        <f t="shared" si="5"/>
        <v>7</v>
      </c>
      <c r="H13" s="1">
        <f t="shared" si="6"/>
        <v>1</v>
      </c>
      <c r="I13" s="1">
        <f t="shared" si="7"/>
        <v>508</v>
      </c>
      <c r="J13" s="1">
        <f t="shared" si="8"/>
        <v>1174</v>
      </c>
      <c r="K13" s="57">
        <f t="shared" si="9"/>
        <v>4182</v>
      </c>
      <c r="L13" s="28">
        <v>7205</v>
      </c>
      <c r="M13" s="36">
        <v>7</v>
      </c>
      <c r="N13" s="37">
        <v>7</v>
      </c>
      <c r="O13" s="36">
        <v>17</v>
      </c>
      <c r="P13" s="37">
        <v>2</v>
      </c>
      <c r="Q13" s="36">
        <v>0</v>
      </c>
      <c r="R13" s="37">
        <v>7</v>
      </c>
      <c r="S13" s="36">
        <v>1</v>
      </c>
      <c r="T13" s="37">
        <v>331</v>
      </c>
      <c r="U13" s="38">
        <v>743</v>
      </c>
      <c r="V13" s="37">
        <v>3484</v>
      </c>
    </row>
    <row r="14" spans="1:29" s="1" customFormat="1" ht="12" thickBot="1" x14ac:dyDescent="0.25">
      <c r="A14" s="28">
        <v>10006</v>
      </c>
      <c r="B14" s="1">
        <f t="shared" ref="B14:K14" si="10">M14+M31+M48+M65</f>
        <v>0</v>
      </c>
      <c r="C14" s="1">
        <f t="shared" si="10"/>
        <v>0</v>
      </c>
      <c r="D14" s="1">
        <f t="shared" si="10"/>
        <v>0</v>
      </c>
      <c r="E14" s="1">
        <f t="shared" si="10"/>
        <v>0</v>
      </c>
      <c r="F14" s="1">
        <f t="shared" si="10"/>
        <v>0</v>
      </c>
      <c r="G14" s="1">
        <f t="shared" si="10"/>
        <v>0</v>
      </c>
      <c r="H14" s="1">
        <f t="shared" si="10"/>
        <v>0</v>
      </c>
      <c r="I14" s="1">
        <f t="shared" si="10"/>
        <v>0</v>
      </c>
      <c r="J14" s="1">
        <f t="shared" si="10"/>
        <v>0</v>
      </c>
      <c r="K14" s="57">
        <f t="shared" si="10"/>
        <v>0</v>
      </c>
      <c r="L14" s="28">
        <v>10006</v>
      </c>
      <c r="M14" s="36">
        <v>0</v>
      </c>
      <c r="N14" s="37">
        <v>0</v>
      </c>
      <c r="O14" s="36">
        <v>0</v>
      </c>
      <c r="P14" s="37">
        <v>0</v>
      </c>
      <c r="Q14" s="36">
        <v>0</v>
      </c>
      <c r="R14" s="37">
        <v>0</v>
      </c>
      <c r="S14" s="36">
        <v>0</v>
      </c>
      <c r="T14" s="37">
        <v>0</v>
      </c>
      <c r="U14" s="38">
        <v>0</v>
      </c>
      <c r="V14" s="37">
        <v>0</v>
      </c>
    </row>
    <row r="15" spans="1:29" s="1" customFormat="1" ht="12" thickBot="1" x14ac:dyDescent="0.25">
      <c r="A15" s="28">
        <v>11314</v>
      </c>
      <c r="B15" s="1">
        <f t="shared" ref="B15:K15" si="11">M15+M32+M49+M66</f>
        <v>0</v>
      </c>
      <c r="C15" s="1">
        <f t="shared" si="11"/>
        <v>0</v>
      </c>
      <c r="D15" s="1">
        <f t="shared" si="11"/>
        <v>0</v>
      </c>
      <c r="E15" s="1">
        <f t="shared" si="11"/>
        <v>0</v>
      </c>
      <c r="F15" s="1">
        <f t="shared" si="11"/>
        <v>0</v>
      </c>
      <c r="G15" s="1">
        <f t="shared" si="11"/>
        <v>0</v>
      </c>
      <c r="H15" s="1">
        <f t="shared" si="11"/>
        <v>0</v>
      </c>
      <c r="I15" s="1">
        <f t="shared" si="11"/>
        <v>0</v>
      </c>
      <c r="J15" s="1">
        <f t="shared" si="11"/>
        <v>0</v>
      </c>
      <c r="K15" s="57">
        <f t="shared" si="11"/>
        <v>0</v>
      </c>
      <c r="L15" s="28">
        <v>11314</v>
      </c>
      <c r="M15" s="36">
        <v>0</v>
      </c>
      <c r="N15" s="37">
        <v>0</v>
      </c>
      <c r="O15" s="36">
        <v>0</v>
      </c>
      <c r="P15" s="37">
        <v>0</v>
      </c>
      <c r="Q15" s="36">
        <v>0</v>
      </c>
      <c r="R15" s="37">
        <v>0</v>
      </c>
      <c r="S15" s="36">
        <v>0</v>
      </c>
      <c r="T15" s="37">
        <v>0</v>
      </c>
      <c r="U15" s="38">
        <v>0</v>
      </c>
      <c r="V15" s="37">
        <v>0</v>
      </c>
      <c r="Z15" s="81">
        <f>J15*0.14</f>
        <v>0</v>
      </c>
      <c r="AA15" s="81">
        <f>K15+Z15</f>
        <v>0</v>
      </c>
      <c r="AB15" s="81">
        <f t="shared" ref="AB15" si="12">I15*23.65</f>
        <v>0</v>
      </c>
      <c r="AC15" s="81">
        <f t="shared" ref="AC15" si="13">AA15+AB15</f>
        <v>0</v>
      </c>
    </row>
    <row r="16" spans="1:29" s="1" customFormat="1" ht="12" thickBot="1" x14ac:dyDescent="0.25">
      <c r="A16" s="28"/>
      <c r="B16" s="55">
        <f>SUM(B3:B15)</f>
        <v>46</v>
      </c>
      <c r="C16" s="55">
        <f t="shared" ref="C16:K16" si="14">SUM(C3:C15)</f>
        <v>34</v>
      </c>
      <c r="D16" s="55">
        <f t="shared" si="14"/>
        <v>100</v>
      </c>
      <c r="E16" s="55">
        <f t="shared" si="14"/>
        <v>29</v>
      </c>
      <c r="F16" s="55">
        <f t="shared" si="14"/>
        <v>5</v>
      </c>
      <c r="G16" s="55">
        <f t="shared" si="14"/>
        <v>55</v>
      </c>
      <c r="H16" s="55">
        <f t="shared" si="14"/>
        <v>15</v>
      </c>
      <c r="I16" s="55">
        <f t="shared" si="14"/>
        <v>1621</v>
      </c>
      <c r="J16" s="55">
        <f t="shared" si="14"/>
        <v>9943</v>
      </c>
      <c r="K16" s="57">
        <f t="shared" si="14"/>
        <v>21513.5</v>
      </c>
      <c r="L16" s="43"/>
      <c r="Q16" s="25"/>
      <c r="R16" s="25"/>
      <c r="S16" s="25"/>
      <c r="V16" s="25"/>
      <c r="Z16" s="80"/>
      <c r="AA16" s="80"/>
      <c r="AB16" s="80"/>
      <c r="AC16" s="80"/>
    </row>
    <row r="17" spans="1:27" s="1" customFormat="1" x14ac:dyDescent="0.2">
      <c r="A17" s="28"/>
      <c r="B17" s="45"/>
      <c r="C17" s="45"/>
      <c r="D17" s="45"/>
      <c r="E17" s="45"/>
      <c r="F17" s="45"/>
      <c r="G17" s="45"/>
      <c r="H17" s="45"/>
      <c r="I17" s="46"/>
      <c r="J17" s="46"/>
      <c r="K17" s="47"/>
      <c r="P17" s="32"/>
      <c r="Q17" s="25" t="s">
        <v>24</v>
      </c>
      <c r="R17" s="25" t="s">
        <v>12</v>
      </c>
      <c r="S17" s="25"/>
      <c r="T17" s="41"/>
      <c r="U17" s="25"/>
      <c r="V17" s="25"/>
    </row>
    <row r="18" spans="1:27" s="1" customFormat="1" ht="39.200000000000003" customHeight="1" x14ac:dyDescent="0.25">
      <c r="I18"/>
      <c r="J18"/>
      <c r="K18" s="21"/>
      <c r="L18" s="23" t="s">
        <v>0</v>
      </c>
      <c r="M18" s="24" t="s">
        <v>20</v>
      </c>
      <c r="N18" s="24" t="s">
        <v>21</v>
      </c>
      <c r="O18" s="24" t="s">
        <v>17</v>
      </c>
      <c r="P18" s="24" t="s">
        <v>22</v>
      </c>
      <c r="Q18" s="25" t="s">
        <v>2</v>
      </c>
      <c r="R18" s="24" t="s">
        <v>23</v>
      </c>
      <c r="S18" s="24" t="s">
        <v>3</v>
      </c>
      <c r="T18" s="19" t="s">
        <v>4</v>
      </c>
      <c r="U18" s="19" t="s">
        <v>5</v>
      </c>
      <c r="V18" s="27" t="s">
        <v>7</v>
      </c>
    </row>
    <row r="19" spans="1:27" s="1" customFormat="1" ht="10.15" customHeight="1" x14ac:dyDescent="0.2">
      <c r="I19" s="21"/>
      <c r="J19" s="21"/>
      <c r="K19" s="21"/>
      <c r="L19" s="28">
        <v>857</v>
      </c>
      <c r="M19" s="36"/>
      <c r="N19" s="37"/>
      <c r="O19" s="36"/>
      <c r="P19" s="37"/>
      <c r="Q19" s="36"/>
      <c r="R19" s="37"/>
      <c r="S19" s="36"/>
      <c r="T19" s="37"/>
      <c r="U19" s="38"/>
      <c r="V19" s="37"/>
    </row>
    <row r="20" spans="1:27" s="1" customFormat="1" ht="10.15" customHeight="1" x14ac:dyDescent="0.2">
      <c r="A20" s="23"/>
      <c r="B20" s="24"/>
      <c r="C20" s="24"/>
      <c r="D20" s="24"/>
      <c r="E20" s="24"/>
      <c r="F20" s="25"/>
      <c r="G20" s="24"/>
      <c r="H20" s="24"/>
      <c r="I20" s="19"/>
      <c r="J20" s="19"/>
      <c r="K20" s="26"/>
      <c r="L20" s="28">
        <v>1421</v>
      </c>
      <c r="M20" s="36"/>
      <c r="N20" s="37"/>
      <c r="O20" s="36"/>
      <c r="P20" s="37"/>
      <c r="Q20" s="36"/>
      <c r="R20" s="37"/>
      <c r="S20" s="36"/>
      <c r="T20" s="37"/>
      <c r="U20" s="38"/>
      <c r="V20" s="37"/>
    </row>
    <row r="21" spans="1:27" s="1" customFormat="1" x14ac:dyDescent="0.2">
      <c r="A21" s="21"/>
      <c r="B21" s="21"/>
      <c r="C21" s="21"/>
      <c r="D21" s="21"/>
      <c r="E21" s="21"/>
      <c r="F21" s="21"/>
      <c r="G21" s="21"/>
      <c r="H21" s="21"/>
      <c r="I21" s="2"/>
      <c r="J21" s="2"/>
      <c r="K21" s="29"/>
      <c r="L21" s="28">
        <v>1892</v>
      </c>
      <c r="M21" s="36"/>
      <c r="N21" s="37"/>
      <c r="O21" s="36"/>
      <c r="P21" s="37"/>
      <c r="Q21" s="36"/>
      <c r="R21" s="37"/>
      <c r="S21" s="36"/>
      <c r="T21" s="37"/>
      <c r="U21" s="38"/>
      <c r="V21" s="37"/>
      <c r="AA21" s="22"/>
    </row>
    <row r="22" spans="1:27" s="1" customForma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8">
        <v>2457</v>
      </c>
      <c r="M22" s="36"/>
      <c r="N22" s="37"/>
      <c r="O22" s="36"/>
      <c r="P22" s="37"/>
      <c r="Q22" s="36"/>
      <c r="R22" s="37"/>
      <c r="S22" s="36"/>
      <c r="T22" s="37"/>
      <c r="U22" s="38"/>
      <c r="V22" s="37"/>
    </row>
    <row r="23" spans="1:27" s="1" customFormat="1" x14ac:dyDescent="0.2">
      <c r="A23" s="23"/>
      <c r="B23" s="24"/>
      <c r="C23" s="24"/>
      <c r="D23" s="24"/>
      <c r="E23" s="24"/>
      <c r="F23" s="25"/>
      <c r="G23" s="24"/>
      <c r="H23" s="24"/>
      <c r="I23" s="19"/>
      <c r="J23" s="19"/>
      <c r="K23" s="26"/>
      <c r="L23" s="28">
        <v>2749</v>
      </c>
      <c r="M23" s="36"/>
      <c r="N23" s="37"/>
      <c r="O23" s="36"/>
      <c r="P23" s="37"/>
      <c r="Q23" s="36"/>
      <c r="R23" s="37"/>
      <c r="S23" s="36"/>
      <c r="T23" s="37"/>
      <c r="U23" s="38"/>
      <c r="V23" s="37"/>
    </row>
    <row r="24" spans="1:27" s="1" customFormat="1" x14ac:dyDescent="0.2">
      <c r="A24" s="28"/>
      <c r="I24" s="2"/>
      <c r="J24" s="2"/>
      <c r="K24" s="29"/>
      <c r="L24" s="28">
        <v>3846</v>
      </c>
      <c r="M24" s="36"/>
      <c r="N24" s="37"/>
      <c r="O24" s="36"/>
      <c r="P24" s="37"/>
      <c r="Q24" s="36"/>
      <c r="R24" s="37"/>
      <c r="S24" s="36"/>
      <c r="T24" s="37"/>
      <c r="U24" s="38"/>
      <c r="V24" s="37"/>
    </row>
    <row r="25" spans="1:27" s="1" customFormat="1" x14ac:dyDescent="0.2">
      <c r="A25" s="28"/>
      <c r="I25" s="2"/>
      <c r="J25" s="2"/>
      <c r="K25" s="21"/>
      <c r="L25" s="28">
        <v>4717</v>
      </c>
      <c r="M25" s="36"/>
      <c r="N25" s="37"/>
      <c r="O25" s="36"/>
      <c r="P25" s="37"/>
      <c r="Q25" s="36"/>
      <c r="R25" s="37"/>
      <c r="S25" s="36"/>
      <c r="T25" s="37"/>
      <c r="U25" s="38"/>
      <c r="V25" s="37"/>
    </row>
    <row r="26" spans="1:27" s="1" customFormat="1" x14ac:dyDescent="0.2">
      <c r="A26" s="28"/>
      <c r="I26" s="2"/>
      <c r="J26" s="2"/>
      <c r="K26" s="21"/>
      <c r="L26" s="28">
        <v>5582</v>
      </c>
      <c r="M26" s="36">
        <v>21</v>
      </c>
      <c r="N26" s="37">
        <v>6</v>
      </c>
      <c r="O26" s="36">
        <v>36</v>
      </c>
      <c r="P26" s="37">
        <v>10</v>
      </c>
      <c r="Q26" s="36">
        <v>0</v>
      </c>
      <c r="R26" s="37">
        <v>28</v>
      </c>
      <c r="S26" s="36">
        <v>0</v>
      </c>
      <c r="T26" s="37">
        <v>287</v>
      </c>
      <c r="U26" s="38">
        <v>3678</v>
      </c>
      <c r="V26" s="37">
        <v>4014</v>
      </c>
    </row>
    <row r="27" spans="1:27" s="1" customFormat="1" x14ac:dyDescent="0.2">
      <c r="A27" s="28"/>
      <c r="I27" s="2"/>
      <c r="J27" s="2"/>
      <c r="K27" s="21"/>
      <c r="L27" s="28">
        <v>6236</v>
      </c>
      <c r="M27" s="36">
        <v>3</v>
      </c>
      <c r="N27" s="37">
        <v>0</v>
      </c>
      <c r="O27" s="36">
        <v>5</v>
      </c>
      <c r="P27" s="37">
        <v>0</v>
      </c>
      <c r="Q27" s="36">
        <v>0</v>
      </c>
      <c r="R27" s="37">
        <v>0</v>
      </c>
      <c r="S27" s="36">
        <v>0</v>
      </c>
      <c r="T27" s="37">
        <v>110</v>
      </c>
      <c r="U27" s="38">
        <v>376</v>
      </c>
      <c r="V27" s="37">
        <v>350</v>
      </c>
    </row>
    <row r="28" spans="1:27" s="1" customFormat="1" x14ac:dyDescent="0.2">
      <c r="A28" s="28"/>
      <c r="I28" s="2"/>
      <c r="J28" s="2"/>
      <c r="K28" s="21"/>
      <c r="L28" s="28">
        <v>6751</v>
      </c>
      <c r="M28" s="36"/>
      <c r="N28" s="37"/>
      <c r="O28" s="36"/>
      <c r="P28" s="37"/>
      <c r="Q28" s="36"/>
      <c r="R28" s="37"/>
      <c r="S28" s="36"/>
      <c r="T28" s="37"/>
      <c r="U28" s="39"/>
      <c r="V28" s="37"/>
    </row>
    <row r="29" spans="1:27" s="1" customFormat="1" x14ac:dyDescent="0.2">
      <c r="A29" s="28"/>
      <c r="I29" s="2"/>
      <c r="J29" s="2"/>
      <c r="K29" s="21"/>
      <c r="L29" s="28">
        <v>7205</v>
      </c>
      <c r="M29" s="36">
        <v>7</v>
      </c>
      <c r="N29" s="37">
        <v>6</v>
      </c>
      <c r="O29" s="36">
        <v>14</v>
      </c>
      <c r="P29" s="37">
        <v>0</v>
      </c>
      <c r="Q29" s="36">
        <v>0</v>
      </c>
      <c r="R29" s="37">
        <v>0</v>
      </c>
      <c r="S29" s="36">
        <v>0</v>
      </c>
      <c r="T29" s="37">
        <v>177</v>
      </c>
      <c r="U29" s="38">
        <v>431</v>
      </c>
      <c r="V29" s="37">
        <v>698</v>
      </c>
    </row>
    <row r="30" spans="1:27" s="1" customFormat="1" x14ac:dyDescent="0.2">
      <c r="A30" s="28"/>
      <c r="I30" s="2"/>
      <c r="J30" s="2"/>
      <c r="K30" s="21"/>
      <c r="L30" s="28"/>
      <c r="M30" s="36"/>
      <c r="N30" s="37"/>
      <c r="O30" s="36"/>
      <c r="P30" s="37"/>
      <c r="Q30" s="66"/>
      <c r="R30" s="37"/>
      <c r="S30" s="36"/>
      <c r="T30" s="37"/>
      <c r="U30" s="38"/>
      <c r="V30" s="37"/>
    </row>
    <row r="31" spans="1:27" s="1" customFormat="1" x14ac:dyDescent="0.2">
      <c r="A31" s="28"/>
      <c r="I31" s="2"/>
      <c r="J31" s="2"/>
      <c r="K31" s="21"/>
      <c r="L31" s="28">
        <v>10006</v>
      </c>
      <c r="M31" s="36"/>
      <c r="N31" s="37"/>
      <c r="O31" s="36"/>
      <c r="P31" s="64"/>
      <c r="Q31" s="67"/>
      <c r="R31" s="65"/>
      <c r="S31" s="36"/>
      <c r="T31" s="37"/>
      <c r="U31" s="38"/>
      <c r="V31" s="37"/>
    </row>
    <row r="32" spans="1:27" s="1" customFormat="1" x14ac:dyDescent="0.2">
      <c r="A32" s="28"/>
      <c r="I32" s="2"/>
      <c r="J32" s="2"/>
      <c r="K32" s="21"/>
      <c r="L32" s="28">
        <v>11314</v>
      </c>
      <c r="M32" s="36"/>
      <c r="N32" s="37"/>
      <c r="O32" s="36"/>
      <c r="P32" s="64"/>
      <c r="Q32" s="67"/>
      <c r="R32" s="65"/>
      <c r="S32" s="36"/>
      <c r="T32" s="37"/>
      <c r="U32" s="38"/>
      <c r="V32" s="37"/>
    </row>
    <row r="33" spans="1:22" s="1" customFormat="1" x14ac:dyDescent="0.2">
      <c r="A33" s="28"/>
      <c r="I33" s="2"/>
      <c r="J33" s="2"/>
      <c r="K33" s="21"/>
      <c r="L33" s="22"/>
      <c r="P33" s="76"/>
      <c r="Q33" s="79"/>
      <c r="R33" s="77"/>
      <c r="S33" s="25"/>
      <c r="V33" s="22"/>
    </row>
    <row r="34" spans="1:22" s="1" customFormat="1" x14ac:dyDescent="0.2">
      <c r="A34" s="28"/>
      <c r="I34" s="2"/>
      <c r="J34" s="2"/>
      <c r="K34" s="21"/>
      <c r="L34" s="28"/>
      <c r="Q34" s="34" t="s">
        <v>25</v>
      </c>
      <c r="R34" s="42"/>
      <c r="S34" s="25"/>
      <c r="V34" s="22"/>
    </row>
    <row r="35" spans="1:22" s="1" customFormat="1" ht="40.9" customHeight="1" x14ac:dyDescent="0.2">
      <c r="A35" s="31"/>
      <c r="I35" s="2"/>
      <c r="J35" s="2"/>
      <c r="K35" s="21"/>
      <c r="L35" s="23" t="s">
        <v>0</v>
      </c>
      <c r="M35" s="24" t="s">
        <v>20</v>
      </c>
      <c r="N35" s="24" t="s">
        <v>21</v>
      </c>
      <c r="O35" s="24" t="s">
        <v>17</v>
      </c>
      <c r="P35" s="24" t="s">
        <v>22</v>
      </c>
      <c r="Q35" s="25" t="s">
        <v>2</v>
      </c>
      <c r="R35" s="24" t="s">
        <v>23</v>
      </c>
      <c r="S35" s="24" t="s">
        <v>3</v>
      </c>
      <c r="T35" s="19" t="s">
        <v>4</v>
      </c>
      <c r="U35" s="19" t="s">
        <v>5</v>
      </c>
      <c r="V35" s="27" t="s">
        <v>7</v>
      </c>
    </row>
    <row r="36" spans="1:22" s="1" customFormat="1" x14ac:dyDescent="0.2">
      <c r="I36" s="2"/>
      <c r="J36" s="2"/>
      <c r="K36" s="21"/>
      <c r="L36" s="28">
        <v>857</v>
      </c>
      <c r="M36" s="36"/>
      <c r="N36" s="37"/>
      <c r="O36" s="36"/>
      <c r="P36" s="37"/>
      <c r="Q36" s="36"/>
      <c r="R36" s="37"/>
      <c r="S36" s="36"/>
      <c r="T36" s="37"/>
      <c r="U36" s="38"/>
      <c r="V36" s="37"/>
    </row>
    <row r="37" spans="1:22" s="1" customFormat="1" x14ac:dyDescent="0.2">
      <c r="A37" s="23"/>
      <c r="B37" s="24"/>
      <c r="C37" s="24"/>
      <c r="D37" s="24"/>
      <c r="E37" s="24"/>
      <c r="F37" s="25"/>
      <c r="G37" s="24"/>
      <c r="H37" s="24"/>
      <c r="I37" s="19"/>
      <c r="J37" s="19"/>
      <c r="K37" s="26"/>
      <c r="L37" s="28">
        <v>1421</v>
      </c>
      <c r="M37" s="36"/>
      <c r="N37" s="37"/>
      <c r="O37" s="36"/>
      <c r="P37" s="37"/>
      <c r="Q37" s="36"/>
      <c r="R37" s="37"/>
      <c r="S37" s="36"/>
      <c r="T37" s="37"/>
      <c r="U37" s="38"/>
      <c r="V37" s="37"/>
    </row>
    <row r="38" spans="1:22" s="1" customFormat="1" x14ac:dyDescent="0.2">
      <c r="A38" s="28"/>
      <c r="I38" s="2"/>
      <c r="J38" s="2"/>
      <c r="K38" s="21"/>
      <c r="L38" s="28">
        <v>1892</v>
      </c>
      <c r="M38" s="36"/>
      <c r="N38" s="37"/>
      <c r="O38" s="36"/>
      <c r="P38" s="37"/>
      <c r="Q38" s="36"/>
      <c r="R38" s="37"/>
      <c r="S38" s="36"/>
      <c r="T38" s="37"/>
      <c r="U38" s="38"/>
      <c r="V38" s="37"/>
    </row>
    <row r="39" spans="1:22" s="1" customFormat="1" x14ac:dyDescent="0.2">
      <c r="A39" s="28"/>
      <c r="I39" s="2"/>
      <c r="J39" s="2"/>
      <c r="K39" s="21"/>
      <c r="L39" s="28">
        <v>2457</v>
      </c>
      <c r="M39" s="36"/>
      <c r="N39" s="37"/>
      <c r="O39" s="36"/>
      <c r="P39" s="37"/>
      <c r="Q39" s="36"/>
      <c r="R39" s="37"/>
      <c r="S39" s="36"/>
      <c r="T39" s="37"/>
      <c r="U39" s="38"/>
      <c r="V39" s="37"/>
    </row>
    <row r="40" spans="1:22" s="1" customFormat="1" x14ac:dyDescent="0.2">
      <c r="A40" s="28"/>
      <c r="I40" s="2"/>
      <c r="J40" s="2"/>
      <c r="K40" s="21"/>
      <c r="L40" s="28">
        <v>2749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2" s="1" customFormat="1" x14ac:dyDescent="0.2">
      <c r="A41" s="28"/>
      <c r="I41" s="2"/>
      <c r="J41" s="2"/>
      <c r="K41" s="21"/>
      <c r="L41" s="28">
        <v>3846</v>
      </c>
      <c r="M41" s="36"/>
      <c r="N41" s="37"/>
      <c r="O41" s="36"/>
      <c r="P41" s="37"/>
      <c r="Q41" s="36"/>
      <c r="R41" s="37"/>
      <c r="S41" s="36"/>
      <c r="T41" s="37"/>
      <c r="U41" s="38"/>
      <c r="V41" s="37"/>
    </row>
    <row r="42" spans="1:22" s="1" customFormat="1" x14ac:dyDescent="0.2">
      <c r="A42" s="28"/>
      <c r="I42" s="2"/>
      <c r="J42" s="2"/>
      <c r="K42" s="21"/>
      <c r="L42" s="28">
        <v>4717</v>
      </c>
      <c r="M42" s="36"/>
      <c r="N42" s="37"/>
      <c r="O42" s="36"/>
      <c r="P42" s="37"/>
      <c r="Q42" s="36"/>
      <c r="R42" s="37"/>
      <c r="S42" s="36"/>
      <c r="T42" s="37"/>
      <c r="U42" s="38"/>
      <c r="V42" s="37"/>
    </row>
    <row r="43" spans="1:22" s="1" customFormat="1" x14ac:dyDescent="0.2">
      <c r="A43" s="28"/>
      <c r="I43" s="2"/>
      <c r="J43" s="2"/>
      <c r="K43" s="21"/>
      <c r="L43" s="28">
        <v>5582</v>
      </c>
      <c r="M43" s="36">
        <v>2</v>
      </c>
      <c r="N43" s="37">
        <v>4</v>
      </c>
      <c r="O43" s="36">
        <v>3</v>
      </c>
      <c r="P43" s="37">
        <v>2</v>
      </c>
      <c r="Q43" s="36">
        <v>1</v>
      </c>
      <c r="R43" s="37">
        <v>7</v>
      </c>
      <c r="S43" s="36">
        <v>0</v>
      </c>
      <c r="T43" s="37">
        <v>53</v>
      </c>
      <c r="U43" s="38">
        <v>1781</v>
      </c>
      <c r="V43" s="37">
        <v>1010.5</v>
      </c>
    </row>
    <row r="44" spans="1:22" s="1" customFormat="1" x14ac:dyDescent="0.2">
      <c r="A44" s="28"/>
      <c r="I44" s="2"/>
      <c r="J44" s="2"/>
      <c r="K44" s="21"/>
      <c r="L44" s="28">
        <v>6236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2" s="1" customFormat="1" x14ac:dyDescent="0.2">
      <c r="A45" s="28"/>
      <c r="I45" s="2"/>
      <c r="J45" s="2"/>
      <c r="K45" s="21"/>
      <c r="L45" s="28">
        <v>6751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2" s="1" customFormat="1" x14ac:dyDescent="0.2">
      <c r="A46" s="28"/>
      <c r="I46" s="2"/>
      <c r="J46" s="2"/>
      <c r="K46" s="21"/>
      <c r="L46" s="28">
        <v>7205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2" s="1" customFormat="1" x14ac:dyDescent="0.2">
      <c r="A47" s="28"/>
      <c r="I47" s="2"/>
      <c r="J47" s="2"/>
      <c r="K47" s="21"/>
      <c r="L47" s="28"/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2" s="1" customFormat="1" x14ac:dyDescent="0.2">
      <c r="A48" s="28"/>
      <c r="I48" s="2"/>
      <c r="J48" s="2"/>
      <c r="K48" s="21"/>
      <c r="L48" s="28">
        <v>10006</v>
      </c>
      <c r="M48" s="36"/>
      <c r="N48" s="37"/>
      <c r="O48" s="36"/>
      <c r="P48" s="37"/>
      <c r="Q48" s="36"/>
      <c r="R48" s="37"/>
      <c r="S48" s="36"/>
      <c r="T48" s="37"/>
      <c r="U48" s="38"/>
      <c r="V48" s="37"/>
    </row>
    <row r="49" spans="1:22" s="1" customFormat="1" x14ac:dyDescent="0.2">
      <c r="A49" s="28"/>
      <c r="I49" s="2"/>
      <c r="J49" s="2"/>
      <c r="K49" s="21"/>
      <c r="L49" s="28">
        <v>11314</v>
      </c>
      <c r="M49" s="36"/>
      <c r="N49" s="37"/>
      <c r="O49" s="36"/>
      <c r="P49" s="37"/>
      <c r="Q49" s="36"/>
      <c r="R49" s="37"/>
      <c r="S49" s="36"/>
      <c r="T49" s="37"/>
      <c r="U49" s="38"/>
      <c r="V49" s="37"/>
    </row>
    <row r="50" spans="1:22" s="1" customFormat="1" x14ac:dyDescent="0.2">
      <c r="A50" s="28"/>
      <c r="I50" s="2"/>
      <c r="J50" s="2"/>
      <c r="K50" s="21"/>
      <c r="L50" s="22"/>
    </row>
    <row r="51" spans="1:22" s="1" customFormat="1" ht="17.25" customHeight="1" x14ac:dyDescent="0.2">
      <c r="A51" s="28"/>
      <c r="I51" s="2"/>
      <c r="J51" s="2"/>
      <c r="K51" s="21"/>
      <c r="L51" s="22"/>
      <c r="P51" s="25"/>
      <c r="Q51" s="25" t="s">
        <v>40</v>
      </c>
      <c r="R51" s="25"/>
      <c r="S51" s="25"/>
    </row>
    <row r="52" spans="1:22" s="1" customFormat="1" ht="40.35" customHeight="1" x14ac:dyDescent="0.2">
      <c r="A52" s="31"/>
      <c r="I52" s="2"/>
      <c r="J52" s="2"/>
      <c r="K52" s="21"/>
      <c r="L52" s="23" t="s">
        <v>0</v>
      </c>
      <c r="M52" s="24" t="s">
        <v>20</v>
      </c>
      <c r="N52" s="24" t="s">
        <v>21</v>
      </c>
      <c r="O52" s="24" t="s">
        <v>17</v>
      </c>
      <c r="P52" s="24" t="s">
        <v>22</v>
      </c>
      <c r="Q52" s="25" t="s">
        <v>2</v>
      </c>
      <c r="R52" s="24" t="s">
        <v>23</v>
      </c>
      <c r="S52" s="24" t="s">
        <v>3</v>
      </c>
      <c r="T52" s="19" t="s">
        <v>4</v>
      </c>
      <c r="U52" s="19" t="s">
        <v>5</v>
      </c>
      <c r="V52" s="27" t="s">
        <v>7</v>
      </c>
    </row>
    <row r="53" spans="1:22" s="1" customFormat="1" x14ac:dyDescent="0.2">
      <c r="I53" s="2"/>
      <c r="J53" s="2"/>
      <c r="K53" s="21"/>
      <c r="L53" s="28">
        <v>857</v>
      </c>
      <c r="M53" s="36"/>
      <c r="N53" s="37"/>
      <c r="O53" s="36"/>
      <c r="P53" s="37"/>
      <c r="Q53" s="36"/>
      <c r="R53" s="37"/>
      <c r="S53" s="36"/>
      <c r="T53" s="37"/>
      <c r="U53" s="38"/>
      <c r="V53" s="37"/>
    </row>
    <row r="54" spans="1:22" s="1" customFormat="1" x14ac:dyDescent="0.2">
      <c r="A54" s="23"/>
      <c r="B54" s="24"/>
      <c r="C54" s="24"/>
      <c r="D54" s="24"/>
      <c r="E54" s="24"/>
      <c r="F54" s="25"/>
      <c r="G54" s="24"/>
      <c r="H54" s="24"/>
      <c r="I54" s="19"/>
      <c r="J54" s="19"/>
      <c r="K54" s="26"/>
      <c r="L54" s="28">
        <v>1421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s="1" customFormat="1" x14ac:dyDescent="0.2">
      <c r="A55" s="28"/>
      <c r="I55" s="2"/>
      <c r="J55" s="2"/>
      <c r="K55" s="21"/>
      <c r="L55" s="28">
        <v>1892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s="1" customFormat="1" x14ac:dyDescent="0.2">
      <c r="A56" s="28"/>
      <c r="I56" s="2"/>
      <c r="J56" s="2"/>
      <c r="K56" s="21"/>
      <c r="L56" s="28">
        <v>2457</v>
      </c>
      <c r="M56" s="36"/>
      <c r="N56" s="37"/>
      <c r="O56" s="36"/>
      <c r="P56" s="37"/>
      <c r="Q56" s="36"/>
      <c r="R56" s="37"/>
      <c r="S56" s="36"/>
      <c r="T56" s="37"/>
      <c r="U56" s="38"/>
      <c r="V56" s="37"/>
    </row>
    <row r="57" spans="1:22" s="1" customFormat="1" x14ac:dyDescent="0.2">
      <c r="A57" s="28"/>
      <c r="I57" s="2"/>
      <c r="J57" s="2"/>
      <c r="K57" s="21"/>
      <c r="L57" s="28">
        <v>2749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s="1" customFormat="1" x14ac:dyDescent="0.2">
      <c r="A58" s="28"/>
      <c r="I58" s="2"/>
      <c r="J58" s="2"/>
      <c r="K58" s="21"/>
      <c r="L58" s="28">
        <v>3846</v>
      </c>
      <c r="M58" s="36"/>
      <c r="N58" s="37"/>
      <c r="O58" s="36"/>
      <c r="P58" s="37"/>
      <c r="Q58" s="36"/>
      <c r="R58" s="37"/>
      <c r="S58" s="36"/>
      <c r="T58" s="37"/>
      <c r="U58" s="38"/>
      <c r="V58" s="37"/>
    </row>
    <row r="59" spans="1:22" s="1" customFormat="1" x14ac:dyDescent="0.2">
      <c r="A59" s="28"/>
      <c r="I59" s="2"/>
      <c r="J59" s="2"/>
      <c r="K59" s="21"/>
      <c r="L59" s="28">
        <v>4717</v>
      </c>
      <c r="M59" s="36"/>
      <c r="N59" s="37"/>
      <c r="O59" s="36"/>
      <c r="P59" s="37"/>
      <c r="Q59" s="36"/>
      <c r="R59" s="37"/>
      <c r="S59" s="36"/>
      <c r="T59" s="37"/>
      <c r="U59" s="38"/>
      <c r="V59" s="37"/>
    </row>
    <row r="60" spans="1:22" s="1" customFormat="1" x14ac:dyDescent="0.2">
      <c r="A60" s="28"/>
      <c r="I60" s="2"/>
      <c r="J60" s="2"/>
      <c r="K60" s="21"/>
      <c r="L60" s="28">
        <v>5582</v>
      </c>
      <c r="M60" s="36"/>
      <c r="N60" s="37"/>
      <c r="O60" s="36"/>
      <c r="P60" s="37"/>
      <c r="Q60" s="36"/>
      <c r="R60" s="37"/>
      <c r="S60" s="36"/>
      <c r="T60" s="37"/>
      <c r="U60" s="38"/>
      <c r="V60" s="37"/>
    </row>
    <row r="61" spans="1:22" s="1" customFormat="1" x14ac:dyDescent="0.2">
      <c r="A61" s="28"/>
      <c r="I61" s="2"/>
      <c r="J61" s="2"/>
      <c r="K61" s="21"/>
      <c r="L61" s="28">
        <v>6236</v>
      </c>
      <c r="M61" s="36"/>
      <c r="N61" s="37"/>
      <c r="O61" s="36"/>
      <c r="P61" s="37"/>
      <c r="Q61" s="36"/>
      <c r="R61" s="37"/>
      <c r="S61" s="36"/>
      <c r="T61" s="37"/>
      <c r="U61" s="38"/>
      <c r="V61" s="37"/>
    </row>
    <row r="62" spans="1:22" s="1" customFormat="1" x14ac:dyDescent="0.2">
      <c r="A62" s="28"/>
      <c r="I62" s="2"/>
      <c r="J62" s="2"/>
      <c r="K62" s="21"/>
      <c r="L62" s="28">
        <v>6751</v>
      </c>
      <c r="M62" s="36"/>
      <c r="N62" s="37"/>
      <c r="O62" s="36"/>
      <c r="P62" s="37"/>
      <c r="Q62" s="36"/>
      <c r="R62" s="37"/>
      <c r="S62" s="36"/>
      <c r="T62" s="37"/>
      <c r="U62" s="38"/>
      <c r="V62" s="37"/>
    </row>
    <row r="63" spans="1:22" s="1" customFormat="1" x14ac:dyDescent="0.2">
      <c r="A63" s="28"/>
      <c r="I63" s="2"/>
      <c r="J63" s="2"/>
      <c r="K63" s="21"/>
      <c r="L63" s="28">
        <v>7205</v>
      </c>
      <c r="M63" s="36"/>
      <c r="N63" s="37"/>
      <c r="O63" s="36"/>
      <c r="P63" s="37"/>
      <c r="Q63" s="36"/>
      <c r="R63" s="37"/>
      <c r="S63" s="36"/>
      <c r="T63" s="37"/>
      <c r="U63" s="38"/>
      <c r="V63" s="37"/>
    </row>
    <row r="64" spans="1:22" s="1" customFormat="1" x14ac:dyDescent="0.2">
      <c r="A64" s="28"/>
      <c r="I64" s="2"/>
      <c r="J64" s="2"/>
      <c r="K64" s="21"/>
      <c r="L64" s="28"/>
      <c r="M64" s="36"/>
      <c r="N64" s="37"/>
      <c r="O64" s="36"/>
      <c r="P64" s="37"/>
      <c r="Q64" s="36"/>
      <c r="R64" s="37"/>
      <c r="S64" s="36"/>
      <c r="T64" s="37"/>
      <c r="U64" s="38"/>
      <c r="V64" s="37"/>
    </row>
    <row r="65" spans="1:25" s="1" customFormat="1" x14ac:dyDescent="0.2">
      <c r="A65" s="28"/>
      <c r="I65" s="2"/>
      <c r="J65" s="2"/>
      <c r="K65" s="21"/>
      <c r="L65" s="28">
        <v>10006</v>
      </c>
      <c r="M65" s="36"/>
      <c r="N65" s="37"/>
      <c r="O65" s="36"/>
      <c r="P65" s="37"/>
      <c r="Q65" s="36"/>
      <c r="R65" s="37"/>
      <c r="S65" s="36"/>
      <c r="T65" s="37"/>
      <c r="U65" s="38"/>
      <c r="V65" s="37"/>
    </row>
    <row r="66" spans="1:25" s="1" customFormat="1" x14ac:dyDescent="0.2">
      <c r="A66" s="28"/>
      <c r="I66" s="2"/>
      <c r="J66" s="2"/>
      <c r="K66" s="21"/>
      <c r="L66" s="28">
        <v>11314</v>
      </c>
      <c r="M66" s="36"/>
      <c r="N66" s="37"/>
      <c r="O66" s="36"/>
      <c r="P66" s="37"/>
      <c r="Q66" s="36"/>
      <c r="R66" s="37"/>
      <c r="S66" s="36"/>
      <c r="T66" s="37"/>
      <c r="U66" s="38"/>
      <c r="V66" s="37"/>
    </row>
    <row r="67" spans="1:25" s="1" customFormat="1" x14ac:dyDescent="0.2">
      <c r="A67" s="28"/>
      <c r="I67" s="2"/>
      <c r="J67" s="2"/>
      <c r="K67" s="21"/>
      <c r="L67" s="22"/>
    </row>
    <row r="68" spans="1:25" s="1" customFormat="1" ht="17.25" customHeight="1" x14ac:dyDescent="0.25">
      <c r="A68" s="31"/>
      <c r="I68" s="2"/>
      <c r="J68" s="2"/>
      <c r="K68" s="21"/>
      <c r="L68"/>
      <c r="M68"/>
      <c r="N68"/>
      <c r="O68"/>
      <c r="P68"/>
      <c r="Q68"/>
      <c r="R68"/>
      <c r="S68"/>
      <c r="T68"/>
      <c r="U68"/>
      <c r="V68"/>
    </row>
    <row r="69" spans="1:25" s="1" customFormat="1" ht="40.35" customHeight="1" x14ac:dyDescent="0.2">
      <c r="I69" s="2"/>
      <c r="J69" s="2"/>
      <c r="K69" s="21"/>
      <c r="M69" s="2"/>
      <c r="N69" s="2"/>
      <c r="O69" s="21"/>
      <c r="Q69" s="2"/>
      <c r="R69" s="2"/>
      <c r="S69" s="21"/>
      <c r="U69" s="2"/>
      <c r="V69" s="2"/>
      <c r="W69" s="21"/>
      <c r="Y69" s="2"/>
    </row>
    <row r="70" spans="1:25" s="1" customFormat="1" x14ac:dyDescent="0.2">
      <c r="A70" s="23"/>
      <c r="B70" s="24"/>
      <c r="C70" s="24"/>
      <c r="D70" s="24"/>
      <c r="E70" s="24"/>
      <c r="F70" s="25"/>
      <c r="G70" s="24"/>
      <c r="H70" s="24"/>
      <c r="I70" s="19"/>
      <c r="J70" s="19"/>
      <c r="K70" s="26"/>
      <c r="L70" s="24"/>
      <c r="M70" s="19"/>
      <c r="N70" s="19"/>
      <c r="O70" s="26"/>
      <c r="P70" s="24"/>
      <c r="Q70" s="19"/>
      <c r="R70" s="19"/>
      <c r="S70" s="26"/>
      <c r="T70" s="24"/>
      <c r="U70" s="19"/>
      <c r="V70" s="19"/>
      <c r="W70" s="26"/>
      <c r="X70" s="24"/>
      <c r="Y70" s="19"/>
    </row>
    <row r="71" spans="1:25" s="1" customFormat="1" x14ac:dyDescent="0.2">
      <c r="A71" s="28"/>
      <c r="I71" s="2"/>
      <c r="J71" s="2"/>
      <c r="K71" s="21"/>
      <c r="M71" s="2"/>
      <c r="N71" s="2"/>
      <c r="O71" s="21"/>
      <c r="Q71" s="2"/>
      <c r="R71" s="2"/>
      <c r="S71" s="21"/>
      <c r="U71" s="2"/>
      <c r="V71" s="2"/>
      <c r="W71" s="21"/>
      <c r="Y71" s="2"/>
    </row>
    <row r="72" spans="1:25" s="1" customFormat="1" x14ac:dyDescent="0.2">
      <c r="A72" s="28"/>
      <c r="I72" s="2"/>
      <c r="J72" s="2"/>
      <c r="K72" s="21"/>
      <c r="M72" s="2"/>
      <c r="N72" s="2"/>
      <c r="O72" s="21"/>
      <c r="Q72" s="2"/>
      <c r="R72" s="2"/>
      <c r="S72" s="21"/>
      <c r="U72" s="2"/>
      <c r="V72" s="2"/>
      <c r="W72" s="21"/>
      <c r="Y72" s="2"/>
    </row>
    <row r="73" spans="1:25" s="1" customFormat="1" x14ac:dyDescent="0.2">
      <c r="A73" s="28"/>
      <c r="I73" s="2"/>
      <c r="J73" s="2"/>
      <c r="K73" s="21"/>
      <c r="M73" s="2"/>
      <c r="N73" s="2"/>
      <c r="O73" s="21"/>
      <c r="Q73" s="2"/>
      <c r="R73" s="2"/>
      <c r="S73" s="21"/>
      <c r="U73" s="2"/>
      <c r="V73" s="2"/>
      <c r="W73" s="21"/>
      <c r="Y73" s="2"/>
    </row>
    <row r="74" spans="1:25" s="1" customFormat="1" x14ac:dyDescent="0.2">
      <c r="A74" s="28"/>
      <c r="I74" s="2"/>
      <c r="J74" s="2"/>
      <c r="K74" s="21"/>
      <c r="M74" s="2"/>
      <c r="N74" s="2"/>
      <c r="O74" s="21"/>
      <c r="Q74" s="2"/>
      <c r="R74" s="2"/>
      <c r="S74" s="21"/>
      <c r="U74" s="2"/>
      <c r="V74" s="2"/>
      <c r="W74" s="21"/>
      <c r="Y74" s="2"/>
    </row>
    <row r="75" spans="1:25" s="1" customFormat="1" x14ac:dyDescent="0.2">
      <c r="A75" s="28"/>
      <c r="I75" s="2"/>
      <c r="J75" s="2"/>
      <c r="K75" s="21"/>
      <c r="M75" s="2"/>
      <c r="N75" s="2"/>
      <c r="O75" s="21"/>
      <c r="Q75" s="2"/>
      <c r="R75" s="2"/>
      <c r="S75" s="21"/>
      <c r="U75" s="2"/>
      <c r="V75" s="2"/>
      <c r="W75" s="21"/>
      <c r="Y75" s="2"/>
    </row>
    <row r="76" spans="1:25" s="1" customFormat="1" x14ac:dyDescent="0.2">
      <c r="A76" s="28"/>
      <c r="I76" s="2"/>
      <c r="J76" s="2"/>
      <c r="K76" s="21"/>
      <c r="L76" s="24"/>
      <c r="M76" s="19"/>
      <c r="N76" s="19"/>
      <c r="O76" s="26"/>
      <c r="P76" s="24"/>
      <c r="Q76" s="19"/>
      <c r="R76" s="19"/>
      <c r="S76" s="26"/>
      <c r="T76" s="24"/>
      <c r="U76" s="19"/>
      <c r="V76" s="19"/>
      <c r="W76" s="26"/>
      <c r="X76" s="24"/>
      <c r="Y76" s="19"/>
    </row>
    <row r="77" spans="1:25" s="1" customFormat="1" x14ac:dyDescent="0.2">
      <c r="A77" s="28"/>
      <c r="I77" s="2"/>
      <c r="J77" s="2"/>
      <c r="K77" s="21"/>
      <c r="M77" s="2"/>
      <c r="N77" s="2"/>
      <c r="O77" s="21"/>
      <c r="Q77" s="2"/>
      <c r="R77" s="2"/>
      <c r="S77" s="21"/>
      <c r="U77" s="2"/>
      <c r="V77" s="2"/>
      <c r="W77" s="21"/>
      <c r="Y77" s="2"/>
    </row>
    <row r="78" spans="1:25" s="1" customFormat="1" x14ac:dyDescent="0.2">
      <c r="A78" s="28"/>
      <c r="I78" s="2"/>
      <c r="J78" s="2"/>
      <c r="K78" s="21"/>
      <c r="M78" s="2"/>
      <c r="N78" s="2"/>
      <c r="O78" s="21"/>
      <c r="Q78" s="2"/>
      <c r="R78" s="2"/>
      <c r="S78" s="21"/>
      <c r="U78" s="2"/>
      <c r="V78" s="2"/>
      <c r="W78" s="21"/>
      <c r="Y78" s="2"/>
    </row>
    <row r="79" spans="1:25" s="1" customFormat="1" x14ac:dyDescent="0.2">
      <c r="A79" s="28"/>
      <c r="I79" s="2"/>
      <c r="J79" s="2"/>
      <c r="K79" s="21"/>
      <c r="M79" s="2"/>
      <c r="N79" s="2"/>
      <c r="O79" s="21"/>
      <c r="Q79" s="2"/>
      <c r="R79" s="2"/>
      <c r="S79" s="21"/>
      <c r="U79" s="2"/>
      <c r="V79" s="2"/>
      <c r="W79" s="21"/>
      <c r="Y79" s="2"/>
    </row>
    <row r="80" spans="1:25" s="1" customFormat="1" x14ac:dyDescent="0.2">
      <c r="A80" s="28"/>
      <c r="I80" s="2"/>
      <c r="J80" s="2"/>
      <c r="K80" s="21"/>
      <c r="M80" s="2"/>
      <c r="N80" s="2"/>
      <c r="O80" s="21"/>
      <c r="Q80" s="2"/>
      <c r="R80" s="2"/>
      <c r="S80" s="21"/>
      <c r="U80" s="2"/>
      <c r="V80" s="2"/>
      <c r="W80" s="21"/>
      <c r="Y80" s="2"/>
    </row>
    <row r="81" spans="1:25" s="1" customFormat="1" x14ac:dyDescent="0.2">
      <c r="A81" s="28"/>
      <c r="I81" s="2"/>
      <c r="J81" s="2"/>
      <c r="K81" s="21"/>
      <c r="M81" s="2"/>
      <c r="N81" s="2"/>
      <c r="O81" s="21"/>
      <c r="Q81" s="2"/>
      <c r="R81" s="2"/>
      <c r="S81" s="21"/>
      <c r="U81" s="2"/>
      <c r="V81" s="2"/>
      <c r="W81" s="21"/>
      <c r="Y81" s="2"/>
    </row>
    <row r="82" spans="1:25" s="1" customFormat="1" x14ac:dyDescent="0.2">
      <c r="A82" s="28"/>
      <c r="I82" s="2"/>
      <c r="J82" s="2"/>
      <c r="K82" s="21"/>
      <c r="L82" s="24"/>
      <c r="M82" s="19"/>
      <c r="N82" s="19"/>
      <c r="O82" s="26"/>
      <c r="P82" s="24"/>
      <c r="Q82" s="19"/>
      <c r="R82" s="19"/>
      <c r="S82" s="26"/>
      <c r="T82" s="24"/>
      <c r="U82" s="19"/>
      <c r="V82" s="19"/>
      <c r="W82" s="26"/>
      <c r="X82" s="24"/>
      <c r="Y82" s="19"/>
    </row>
    <row r="83" spans="1:25" s="1" customFormat="1" x14ac:dyDescent="0.2">
      <c r="A83" s="28"/>
      <c r="I83" s="2"/>
      <c r="J83" s="2"/>
      <c r="K83" s="21"/>
      <c r="M83" s="2"/>
      <c r="N83" s="2"/>
      <c r="O83" s="21"/>
      <c r="Q83" s="2"/>
      <c r="R83" s="2"/>
      <c r="S83" s="21"/>
      <c r="U83" s="2"/>
      <c r="V83" s="2"/>
      <c r="W83" s="21"/>
      <c r="Y83" s="2"/>
    </row>
    <row r="84" spans="1:25" s="1" customFormat="1" x14ac:dyDescent="0.2">
      <c r="A84" s="28"/>
      <c r="I84" s="2"/>
      <c r="J84" s="2"/>
      <c r="K84" s="21"/>
      <c r="M84" s="2"/>
      <c r="N84" s="2"/>
      <c r="O84" s="21"/>
      <c r="Q84" s="2"/>
      <c r="R84" s="2"/>
      <c r="S84" s="21"/>
      <c r="U84" s="2"/>
      <c r="V84" s="2"/>
      <c r="W84" s="21"/>
      <c r="Y84" s="2"/>
    </row>
    <row r="85" spans="1:25" s="1" customFormat="1" x14ac:dyDescent="0.2">
      <c r="A85" s="28"/>
      <c r="I85" s="2"/>
      <c r="J85" s="2"/>
      <c r="K85" s="21"/>
      <c r="M85" s="2"/>
      <c r="N85" s="2"/>
      <c r="O85" s="21"/>
      <c r="Q85" s="2"/>
      <c r="R85" s="2"/>
      <c r="S85" s="21"/>
      <c r="U85" s="2"/>
      <c r="V85" s="2"/>
      <c r="W85" s="21"/>
      <c r="Y85" s="2"/>
    </row>
    <row r="86" spans="1:25" s="1" customFormat="1" x14ac:dyDescent="0.2">
      <c r="A86" s="31"/>
      <c r="I86" s="2"/>
      <c r="J86" s="2"/>
      <c r="K86" s="21"/>
      <c r="M86" s="2"/>
      <c r="N86" s="2"/>
      <c r="O86" s="21"/>
      <c r="Q86" s="2"/>
      <c r="R86" s="2"/>
      <c r="S86" s="21"/>
      <c r="U86" s="2"/>
      <c r="V86" s="2"/>
      <c r="W86" s="21"/>
      <c r="Y86" s="2"/>
    </row>
    <row r="87" spans="1:25" s="1" customFormat="1" x14ac:dyDescent="0.2">
      <c r="A87" s="31"/>
      <c r="I87" s="2"/>
      <c r="J87" s="2"/>
      <c r="K87" s="21"/>
      <c r="M87" s="2"/>
      <c r="N87" s="2"/>
      <c r="O87" s="21"/>
      <c r="Q87" s="2"/>
      <c r="R87" s="2"/>
      <c r="S87" s="21"/>
      <c r="U87" s="2"/>
      <c r="V87" s="2"/>
      <c r="W87" s="21"/>
      <c r="Y87" s="2"/>
    </row>
    <row r="88" spans="1:25" s="1" customFormat="1" ht="58.5" customHeight="1" x14ac:dyDescent="0.2">
      <c r="I88" s="2"/>
      <c r="J88" s="2"/>
      <c r="K88" s="21"/>
      <c r="L88" s="24"/>
      <c r="M88" s="19"/>
      <c r="N88" s="19"/>
      <c r="O88" s="26"/>
      <c r="P88" s="24"/>
      <c r="Q88" s="19"/>
      <c r="R88" s="19"/>
      <c r="S88" s="26"/>
      <c r="T88" s="24"/>
      <c r="U88" s="19"/>
      <c r="V88" s="19"/>
      <c r="W88" s="26"/>
      <c r="X88" s="24"/>
      <c r="Y88" s="19"/>
    </row>
    <row r="89" spans="1:25" s="1" customFormat="1" x14ac:dyDescent="0.2">
      <c r="I89" s="2"/>
      <c r="J89" s="2"/>
      <c r="K89" s="21"/>
      <c r="M89" s="2"/>
      <c r="N89" s="2"/>
      <c r="O89" s="21"/>
      <c r="Q89" s="2"/>
      <c r="R89" s="2"/>
      <c r="S89" s="21"/>
      <c r="U89" s="2"/>
      <c r="V89" s="2"/>
      <c r="W89" s="21"/>
      <c r="Y89" s="2"/>
    </row>
    <row r="90" spans="1:25" s="1" customFormat="1" ht="15" x14ac:dyDescent="0.25"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1:25" s="1" customFormat="1" ht="15" x14ac:dyDescent="0.25"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1:25" s="1" customFormat="1" ht="15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1:25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1:25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1:25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1:25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2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2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2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2" s="1" customFormat="1" ht="15" x14ac:dyDescent="0.25">
      <c r="I100" s="2"/>
      <c r="J100" s="2"/>
      <c r="K100" s="21"/>
      <c r="L100"/>
      <c r="M100"/>
      <c r="N100"/>
      <c r="O100"/>
      <c r="P100"/>
      <c r="Q100"/>
      <c r="R100"/>
      <c r="S100"/>
      <c r="T100"/>
      <c r="U100"/>
      <c r="V100"/>
    </row>
    <row r="101" spans="9:22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2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2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</row>
    <row r="104" spans="9:22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</row>
    <row r="105" spans="9:22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</row>
    <row r="106" spans="9:22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</row>
    <row r="107" spans="9:22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</row>
    <row r="108" spans="9:22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</row>
    <row r="109" spans="9:22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</row>
    <row r="110" spans="9:22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</row>
    <row r="111" spans="9:22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</row>
    <row r="112" spans="9:22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</row>
    <row r="113" spans="9:22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</row>
    <row r="114" spans="9:22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</row>
    <row r="115" spans="9:22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</row>
    <row r="116" spans="9:22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</row>
    <row r="117" spans="9:22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</row>
    <row r="118" spans="9:22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</row>
    <row r="119" spans="9:22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</row>
    <row r="120" spans="9:22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</row>
    <row r="121" spans="9:22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</row>
    <row r="122" spans="9:22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</row>
    <row r="123" spans="9:22" s="1" customFormat="1" ht="15" x14ac:dyDescent="0.25">
      <c r="I123" s="2"/>
      <c r="J123" s="2"/>
      <c r="K123" s="21"/>
      <c r="L123"/>
      <c r="M123"/>
      <c r="N123"/>
      <c r="O123"/>
      <c r="P123"/>
      <c r="Q123"/>
      <c r="R123"/>
      <c r="S123"/>
      <c r="T123"/>
      <c r="U123"/>
      <c r="V123"/>
    </row>
    <row r="124" spans="9:22" s="1" customFormat="1" ht="15" x14ac:dyDescent="0.25">
      <c r="I124" s="2"/>
      <c r="J124" s="2"/>
      <c r="K124" s="21"/>
      <c r="L124"/>
      <c r="M124"/>
      <c r="N124"/>
      <c r="O124"/>
      <c r="P124"/>
      <c r="Q124"/>
      <c r="R124"/>
      <c r="S124"/>
      <c r="T124"/>
      <c r="U124"/>
      <c r="V124"/>
    </row>
    <row r="125" spans="9:22" s="1" customFormat="1" ht="15" x14ac:dyDescent="0.25">
      <c r="I125" s="2"/>
      <c r="J125" s="2"/>
      <c r="K125" s="21"/>
      <c r="L125"/>
      <c r="M125"/>
      <c r="N125"/>
      <c r="O125"/>
      <c r="P125"/>
      <c r="Q125"/>
      <c r="R125"/>
      <c r="S125"/>
      <c r="T125"/>
      <c r="U125"/>
      <c r="V125"/>
    </row>
    <row r="126" spans="9:22" s="1" customFormat="1" ht="15" x14ac:dyDescent="0.25">
      <c r="I126" s="2"/>
      <c r="J126" s="2"/>
      <c r="K126" s="21"/>
      <c r="L126"/>
      <c r="M126"/>
      <c r="N126"/>
      <c r="O126"/>
      <c r="P126"/>
      <c r="Q126"/>
      <c r="R126"/>
      <c r="S126"/>
      <c r="T126"/>
      <c r="U126"/>
      <c r="V126"/>
    </row>
    <row r="127" spans="9:22" s="1" customFormat="1" ht="15" x14ac:dyDescent="0.25">
      <c r="I127" s="2"/>
      <c r="J127" s="2"/>
      <c r="K127" s="22"/>
      <c r="L127"/>
      <c r="M127"/>
      <c r="N127"/>
      <c r="O127"/>
      <c r="P127"/>
      <c r="Q127"/>
      <c r="R127"/>
      <c r="S127"/>
      <c r="T127"/>
      <c r="U127"/>
      <c r="V127"/>
    </row>
    <row r="128" spans="9:22" s="1" customFormat="1" ht="15" x14ac:dyDescent="0.25">
      <c r="I128" s="2"/>
      <c r="J128" s="2"/>
      <c r="K128" s="21"/>
      <c r="L128"/>
      <c r="M128"/>
      <c r="N128"/>
      <c r="O128"/>
      <c r="P128"/>
      <c r="Q128"/>
      <c r="R128"/>
      <c r="S128"/>
      <c r="T128"/>
      <c r="U128"/>
      <c r="V128"/>
    </row>
    <row r="129" spans="9:24" s="1" customFormat="1" ht="15" x14ac:dyDescent="0.25">
      <c r="I129" s="2"/>
      <c r="J129" s="2"/>
      <c r="K129" s="21"/>
      <c r="L129"/>
      <c r="M129"/>
      <c r="N129"/>
      <c r="O129"/>
      <c r="P129"/>
      <c r="Q129"/>
      <c r="R129"/>
      <c r="S129"/>
      <c r="T129"/>
      <c r="U129"/>
      <c r="V129"/>
    </row>
    <row r="130" spans="9:24" s="1" customFormat="1" ht="15" x14ac:dyDescent="0.25">
      <c r="I130" s="2"/>
      <c r="J130" s="2"/>
      <c r="K130" s="21"/>
      <c r="L130"/>
      <c r="M130"/>
      <c r="N130"/>
      <c r="O130"/>
      <c r="P130"/>
      <c r="Q130"/>
      <c r="R130"/>
      <c r="S130"/>
      <c r="T130"/>
      <c r="U130"/>
      <c r="V130"/>
      <c r="W130" s="22"/>
      <c r="X130" s="22"/>
    </row>
    <row r="131" spans="9:24" s="1" customFormat="1" ht="15" x14ac:dyDescent="0.25">
      <c r="I131" s="2"/>
      <c r="J131" s="2"/>
      <c r="K131" s="21"/>
      <c r="L131"/>
      <c r="M131"/>
      <c r="N131"/>
      <c r="O131"/>
      <c r="P131"/>
      <c r="Q131"/>
      <c r="R131"/>
      <c r="S131"/>
      <c r="T131"/>
      <c r="U131"/>
      <c r="V131"/>
      <c r="W131" s="22"/>
      <c r="X131" s="22"/>
    </row>
    <row r="132" spans="9:24" s="1" customFormat="1" ht="15" x14ac:dyDescent="0.25">
      <c r="I132" s="2"/>
      <c r="J132" s="2"/>
      <c r="K132" s="21"/>
      <c r="L132"/>
      <c r="M132"/>
      <c r="N132"/>
      <c r="O132"/>
      <c r="P132"/>
      <c r="Q132"/>
      <c r="R132"/>
      <c r="S132"/>
      <c r="T132"/>
      <c r="U132"/>
      <c r="V132"/>
      <c r="W132" s="22"/>
      <c r="X132" s="22"/>
    </row>
    <row r="133" spans="9:24" s="1" customFormat="1" ht="15" x14ac:dyDescent="0.25">
      <c r="I133" s="2"/>
      <c r="J133" s="2"/>
      <c r="K133" s="21"/>
      <c r="L133"/>
      <c r="M133"/>
      <c r="N133"/>
      <c r="O133"/>
      <c r="P133"/>
      <c r="Q133"/>
      <c r="R133"/>
      <c r="S133"/>
      <c r="T133"/>
      <c r="U133"/>
      <c r="V133"/>
      <c r="W133" s="22"/>
      <c r="X133" s="22"/>
    </row>
    <row r="134" spans="9:24" s="1" customFormat="1" ht="15" x14ac:dyDescent="0.25">
      <c r="I134" s="2"/>
      <c r="J134" s="2"/>
      <c r="K134" s="21"/>
      <c r="L134"/>
      <c r="M134"/>
      <c r="N134"/>
      <c r="O134"/>
      <c r="P134"/>
      <c r="Q134"/>
      <c r="R134"/>
      <c r="S134"/>
      <c r="T134"/>
      <c r="U134"/>
      <c r="V134"/>
      <c r="W134" s="22"/>
      <c r="X134" s="22"/>
    </row>
    <row r="135" spans="9:24" s="1" customFormat="1" ht="15" x14ac:dyDescent="0.25">
      <c r="I135" s="2"/>
      <c r="J135" s="2"/>
      <c r="K135" s="21"/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9:24" s="1" customFormat="1" ht="15" x14ac:dyDescent="0.25">
      <c r="I136" s="2"/>
      <c r="J136" s="2"/>
      <c r="K136" s="21"/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9:24" s="1" customFormat="1" ht="15" x14ac:dyDescent="0.25">
      <c r="I137" s="2"/>
      <c r="J137" s="2"/>
      <c r="K137" s="21"/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9:24" s="1" customFormat="1" ht="15" x14ac:dyDescent="0.25">
      <c r="I138" s="2"/>
      <c r="J138" s="2"/>
      <c r="K138" s="21"/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9:24" s="1" customFormat="1" ht="15" x14ac:dyDescent="0.25">
      <c r="I139" s="2"/>
      <c r="J139" s="2"/>
      <c r="K139" s="21"/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  <row r="140" spans="9:24" s="1" customFormat="1" ht="15" x14ac:dyDescent="0.25">
      <c r="I140" s="2"/>
      <c r="J140" s="2"/>
      <c r="K140" s="21"/>
      <c r="L140"/>
      <c r="M140"/>
      <c r="N140"/>
      <c r="O140"/>
      <c r="P140"/>
      <c r="Q140"/>
      <c r="R140"/>
      <c r="S140"/>
      <c r="T140"/>
      <c r="U140"/>
      <c r="V140"/>
      <c r="W140" s="22"/>
      <c r="X140" s="22"/>
    </row>
    <row r="141" spans="9:24" s="1" customFormat="1" ht="15" x14ac:dyDescent="0.25">
      <c r="I141" s="2"/>
      <c r="J141" s="2"/>
      <c r="K141" s="21"/>
      <c r="L141"/>
      <c r="M141"/>
      <c r="N141"/>
      <c r="O141"/>
      <c r="P141"/>
      <c r="Q141"/>
      <c r="R141"/>
      <c r="S141"/>
      <c r="T141"/>
      <c r="U141"/>
      <c r="V141"/>
      <c r="W141" s="22"/>
      <c r="X141" s="22"/>
    </row>
    <row r="142" spans="9:24" s="1" customFormat="1" ht="15" x14ac:dyDescent="0.25">
      <c r="I142" s="2"/>
      <c r="J142" s="2"/>
      <c r="K142" s="21"/>
      <c r="L142"/>
      <c r="M142"/>
      <c r="N142"/>
      <c r="O142"/>
      <c r="P142"/>
      <c r="Q142"/>
      <c r="R142"/>
      <c r="S142"/>
      <c r="T142"/>
      <c r="U142"/>
      <c r="V142"/>
      <c r="W142" s="22"/>
      <c r="X142" s="22"/>
    </row>
    <row r="143" spans="9:24" s="1" customFormat="1" ht="15" x14ac:dyDescent="0.25">
      <c r="I143" s="2"/>
      <c r="J143" s="2"/>
      <c r="K143" s="21"/>
      <c r="L143"/>
      <c r="M143"/>
      <c r="N143"/>
      <c r="O143"/>
      <c r="P143"/>
      <c r="Q143"/>
      <c r="R143"/>
      <c r="S143"/>
      <c r="T143"/>
      <c r="U143"/>
      <c r="V143"/>
      <c r="W143" s="22"/>
      <c r="X143" s="22"/>
    </row>
    <row r="144" spans="9:24" s="1" customFormat="1" ht="15" x14ac:dyDescent="0.25">
      <c r="I144" s="2"/>
      <c r="J144" s="2"/>
      <c r="K144" s="21"/>
      <c r="L144"/>
      <c r="M144"/>
      <c r="N144"/>
      <c r="O144"/>
      <c r="P144"/>
      <c r="Q144"/>
      <c r="R144"/>
      <c r="S144"/>
      <c r="T144"/>
      <c r="U144"/>
      <c r="V144"/>
      <c r="W144" s="22"/>
      <c r="X144" s="22"/>
    </row>
    <row r="145" spans="9:24" s="1" customFormat="1" ht="15" x14ac:dyDescent="0.25">
      <c r="I145" s="2"/>
      <c r="J145" s="2"/>
      <c r="K145" s="21"/>
      <c r="L145"/>
      <c r="M145"/>
      <c r="N145"/>
      <c r="O145"/>
      <c r="P145"/>
      <c r="Q145"/>
      <c r="R145"/>
      <c r="S145"/>
      <c r="T145"/>
      <c r="U145"/>
      <c r="V145"/>
      <c r="W145" s="22"/>
      <c r="X145" s="22"/>
    </row>
    <row r="146" spans="9:24" s="1" customFormat="1" ht="15" x14ac:dyDescent="0.25">
      <c r="I146" s="2"/>
      <c r="J146" s="2"/>
      <c r="K146" s="21"/>
      <c r="L146"/>
      <c r="M146"/>
      <c r="N146"/>
      <c r="O146"/>
      <c r="P146"/>
      <c r="Q146"/>
      <c r="R146"/>
      <c r="S146"/>
      <c r="T146"/>
      <c r="U146"/>
      <c r="V146"/>
      <c r="W146" s="22"/>
      <c r="X146" s="22"/>
    </row>
    <row r="147" spans="9:24" s="1" customFormat="1" ht="15" x14ac:dyDescent="0.25">
      <c r="I147" s="2"/>
      <c r="J147" s="2"/>
      <c r="K147" s="21"/>
      <c r="L147"/>
      <c r="M147"/>
      <c r="N147"/>
      <c r="O147"/>
      <c r="P147"/>
      <c r="Q147"/>
      <c r="R147"/>
      <c r="S147"/>
      <c r="T147"/>
      <c r="U147"/>
      <c r="V147"/>
      <c r="W147" s="22"/>
      <c r="X147" s="22"/>
    </row>
    <row r="148" spans="9:24" s="1" customFormat="1" ht="15" x14ac:dyDescent="0.25">
      <c r="I148" s="2"/>
      <c r="J148" s="2"/>
      <c r="K148" s="21"/>
      <c r="L148"/>
      <c r="M148"/>
      <c r="N148"/>
      <c r="O148"/>
      <c r="P148"/>
      <c r="Q148"/>
      <c r="R148"/>
      <c r="S148"/>
      <c r="T148"/>
      <c r="U148"/>
      <c r="V148"/>
      <c r="W148" s="22"/>
      <c r="X148" s="22"/>
    </row>
    <row r="149" spans="9:24" s="1" customFormat="1" ht="15" x14ac:dyDescent="0.25">
      <c r="I149" s="2"/>
      <c r="J149" s="2"/>
      <c r="K149" s="21"/>
      <c r="L149"/>
      <c r="M149"/>
      <c r="N149"/>
      <c r="O149"/>
      <c r="P149"/>
      <c r="Q149"/>
      <c r="R149"/>
      <c r="S149"/>
      <c r="T149"/>
      <c r="U149"/>
      <c r="V149"/>
      <c r="W149" s="22"/>
      <c r="X149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9"/>
  <sheetViews>
    <sheetView topLeftCell="H23" zoomScale="140" zoomScaleNormal="140" workbookViewId="0">
      <selection activeCell="V41" sqref="V41"/>
    </sheetView>
  </sheetViews>
  <sheetFormatPr defaultColWidth="4.140625" defaultRowHeight="11.25" x14ac:dyDescent="0.2"/>
  <cols>
    <col min="1" max="1" width="4.425781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7" width="7.42578125" style="1" bestFit="1" customWidth="1"/>
    <col min="28" max="29" width="8.28515625" style="1" bestFit="1" customWidth="1"/>
    <col min="30" max="252" width="4.140625" style="1"/>
    <col min="253" max="16384" width="4.140625" style="22"/>
  </cols>
  <sheetData>
    <row r="1" spans="1:27" ht="15" customHeight="1" thickBot="1" x14ac:dyDescent="0.25">
      <c r="A1" s="98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7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7" ht="12.75" thickBot="1" x14ac:dyDescent="0.25">
      <c r="A3" s="35">
        <v>60</v>
      </c>
      <c r="B3" s="1">
        <f t="shared" ref="B3:K3" si="0">M3+M15+M30+M45</f>
        <v>2</v>
      </c>
      <c r="C3" s="1">
        <f t="shared" si="0"/>
        <v>2</v>
      </c>
      <c r="D3" s="1">
        <f t="shared" si="0"/>
        <v>30</v>
      </c>
      <c r="E3" s="1">
        <f t="shared" si="0"/>
        <v>0</v>
      </c>
      <c r="F3" s="1">
        <f t="shared" si="0"/>
        <v>6</v>
      </c>
      <c r="G3" s="1">
        <f t="shared" si="0"/>
        <v>1</v>
      </c>
      <c r="H3" s="1">
        <f t="shared" si="0"/>
        <v>0</v>
      </c>
      <c r="I3" s="1">
        <f t="shared" si="0"/>
        <v>538</v>
      </c>
      <c r="J3" s="1">
        <f t="shared" si="0"/>
        <v>1899</v>
      </c>
      <c r="K3" s="57">
        <f t="shared" si="0"/>
        <v>0</v>
      </c>
      <c r="L3" s="35">
        <v>60</v>
      </c>
      <c r="M3" s="36">
        <v>1</v>
      </c>
      <c r="N3" s="37">
        <v>1</v>
      </c>
      <c r="O3" s="36">
        <v>13</v>
      </c>
      <c r="P3" s="37">
        <v>0</v>
      </c>
      <c r="Q3" s="36">
        <v>3</v>
      </c>
      <c r="R3" s="37">
        <v>0</v>
      </c>
      <c r="S3" s="36">
        <v>0</v>
      </c>
      <c r="T3" s="37">
        <v>235</v>
      </c>
      <c r="U3" s="38">
        <v>673</v>
      </c>
      <c r="V3" s="37">
        <v>0</v>
      </c>
    </row>
    <row r="4" spans="1:27" ht="12.75" thickBot="1" x14ac:dyDescent="0.25">
      <c r="A4" s="35">
        <v>286</v>
      </c>
      <c r="B4" s="1">
        <f t="shared" ref="B4:K6" si="1">M4+M17+M32+M47</f>
        <v>601</v>
      </c>
      <c r="C4" s="1">
        <f t="shared" si="1"/>
        <v>464</v>
      </c>
      <c r="D4" s="1">
        <f t="shared" si="1"/>
        <v>928</v>
      </c>
      <c r="E4" s="1">
        <f t="shared" si="1"/>
        <v>1988</v>
      </c>
      <c r="F4" s="1">
        <f t="shared" si="1"/>
        <v>0</v>
      </c>
      <c r="G4" s="1">
        <f t="shared" si="1"/>
        <v>82</v>
      </c>
      <c r="H4" s="1">
        <f t="shared" si="1"/>
        <v>0</v>
      </c>
      <c r="I4" s="1">
        <f t="shared" si="1"/>
        <v>2378</v>
      </c>
      <c r="J4" s="1">
        <f t="shared" si="1"/>
        <v>8727</v>
      </c>
      <c r="K4" s="57">
        <f t="shared" si="1"/>
        <v>19110</v>
      </c>
      <c r="L4" s="35">
        <v>286</v>
      </c>
      <c r="M4" s="36">
        <v>181</v>
      </c>
      <c r="N4" s="37">
        <v>82</v>
      </c>
      <c r="O4" s="36">
        <v>330</v>
      </c>
      <c r="P4" s="37">
        <v>740</v>
      </c>
      <c r="Q4" s="36">
        <v>0</v>
      </c>
      <c r="R4" s="37">
        <v>80</v>
      </c>
      <c r="S4" s="36">
        <v>0</v>
      </c>
      <c r="T4" s="37">
        <v>808</v>
      </c>
      <c r="U4" s="38">
        <v>3690</v>
      </c>
      <c r="V4" s="37">
        <v>8195</v>
      </c>
    </row>
    <row r="5" spans="1:27" ht="12.75" thickBot="1" x14ac:dyDescent="0.25">
      <c r="A5" s="35">
        <v>1110</v>
      </c>
      <c r="B5" s="1">
        <f t="shared" si="1"/>
        <v>16</v>
      </c>
      <c r="C5" s="1">
        <f t="shared" si="1"/>
        <v>32</v>
      </c>
      <c r="D5" s="1">
        <f t="shared" si="1"/>
        <v>15</v>
      </c>
      <c r="E5" s="1">
        <f t="shared" si="1"/>
        <v>5</v>
      </c>
      <c r="F5" s="1">
        <f t="shared" si="1"/>
        <v>9</v>
      </c>
      <c r="G5" s="1">
        <f t="shared" si="1"/>
        <v>13</v>
      </c>
      <c r="H5" s="1">
        <f t="shared" si="1"/>
        <v>13</v>
      </c>
      <c r="I5" s="1">
        <f t="shared" si="1"/>
        <v>652</v>
      </c>
      <c r="J5" s="1">
        <f t="shared" si="1"/>
        <v>1747</v>
      </c>
      <c r="K5" s="57">
        <f t="shared" si="1"/>
        <v>5116</v>
      </c>
      <c r="L5" s="35">
        <v>1110</v>
      </c>
      <c r="M5" s="36">
        <v>12</v>
      </c>
      <c r="N5" s="37">
        <v>22</v>
      </c>
      <c r="O5" s="36">
        <v>7</v>
      </c>
      <c r="P5" s="37">
        <v>4</v>
      </c>
      <c r="Q5" s="36">
        <v>9</v>
      </c>
      <c r="R5" s="37">
        <v>10</v>
      </c>
      <c r="S5" s="36">
        <v>11</v>
      </c>
      <c r="T5" s="37">
        <v>505</v>
      </c>
      <c r="U5" s="38">
        <v>1321</v>
      </c>
      <c r="V5" s="37">
        <v>4141</v>
      </c>
    </row>
    <row r="6" spans="1:27" ht="12.75" thickBot="1" x14ac:dyDescent="0.25">
      <c r="A6" s="35">
        <v>1152</v>
      </c>
      <c r="B6" s="1">
        <f t="shared" si="1"/>
        <v>334</v>
      </c>
      <c r="C6" s="1">
        <f t="shared" si="1"/>
        <v>147</v>
      </c>
      <c r="D6" s="1">
        <f t="shared" si="1"/>
        <v>102</v>
      </c>
      <c r="E6" s="1">
        <f t="shared" si="1"/>
        <v>158</v>
      </c>
      <c r="F6" s="1">
        <f t="shared" si="1"/>
        <v>0</v>
      </c>
      <c r="G6" s="1">
        <f t="shared" si="1"/>
        <v>129</v>
      </c>
      <c r="H6" s="1">
        <f t="shared" si="1"/>
        <v>15</v>
      </c>
      <c r="I6" s="1">
        <f t="shared" si="1"/>
        <v>9592</v>
      </c>
      <c r="J6" s="1">
        <f t="shared" si="1"/>
        <v>69167</v>
      </c>
      <c r="K6" s="57">
        <f t="shared" si="1"/>
        <v>23770</v>
      </c>
      <c r="L6" s="35">
        <v>1152</v>
      </c>
      <c r="M6" s="36">
        <v>117</v>
      </c>
      <c r="N6" s="37">
        <v>13</v>
      </c>
      <c r="O6" s="36">
        <v>24</v>
      </c>
      <c r="P6" s="37">
        <v>25</v>
      </c>
      <c r="Q6" s="36">
        <v>0</v>
      </c>
      <c r="R6" s="37">
        <v>34</v>
      </c>
      <c r="S6" s="36">
        <v>6</v>
      </c>
      <c r="T6" s="37">
        <v>1811</v>
      </c>
      <c r="U6" s="38">
        <v>17411</v>
      </c>
      <c r="V6" s="37">
        <v>4590</v>
      </c>
    </row>
    <row r="7" spans="1:27" ht="12.75" thickBot="1" x14ac:dyDescent="0.25">
      <c r="A7" s="35">
        <v>2067</v>
      </c>
      <c r="B7" s="1">
        <f t="shared" ref="B7:K9" si="2">M7+M21+M36+M51</f>
        <v>0</v>
      </c>
      <c r="C7" s="1">
        <f t="shared" si="2"/>
        <v>0</v>
      </c>
      <c r="D7" s="1">
        <f t="shared" si="2"/>
        <v>0</v>
      </c>
      <c r="E7" s="1">
        <f t="shared" si="2"/>
        <v>0</v>
      </c>
      <c r="F7" s="1">
        <f t="shared" si="2"/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>
        <f t="shared" si="2"/>
        <v>0</v>
      </c>
      <c r="K7" s="57">
        <f t="shared" si="2"/>
        <v>0</v>
      </c>
      <c r="L7" s="35">
        <v>2067</v>
      </c>
      <c r="M7" s="36">
        <v>0</v>
      </c>
      <c r="N7" s="37">
        <v>0</v>
      </c>
      <c r="O7" s="36">
        <v>0</v>
      </c>
      <c r="P7" s="37">
        <v>0</v>
      </c>
      <c r="Q7" s="36">
        <v>0</v>
      </c>
      <c r="R7" s="37">
        <v>0</v>
      </c>
      <c r="S7" s="36">
        <v>0</v>
      </c>
      <c r="T7" s="37">
        <v>0</v>
      </c>
      <c r="U7" s="38">
        <v>0</v>
      </c>
      <c r="V7" s="37">
        <v>0</v>
      </c>
    </row>
    <row r="8" spans="1:27" ht="12.75" thickBot="1" x14ac:dyDescent="0.25">
      <c r="A8" s="86">
        <v>2689</v>
      </c>
      <c r="B8" s="1">
        <f t="shared" si="2"/>
        <v>22</v>
      </c>
      <c r="C8" s="1">
        <f t="shared" si="2"/>
        <v>61</v>
      </c>
      <c r="D8" s="1">
        <f t="shared" si="2"/>
        <v>96</v>
      </c>
      <c r="E8" s="1">
        <f t="shared" si="2"/>
        <v>191</v>
      </c>
      <c r="F8" s="1">
        <f t="shared" si="2"/>
        <v>172</v>
      </c>
      <c r="G8" s="1">
        <f t="shared" si="2"/>
        <v>46</v>
      </c>
      <c r="H8" s="1">
        <f t="shared" si="2"/>
        <v>131</v>
      </c>
      <c r="I8" s="1">
        <f t="shared" si="2"/>
        <v>8477</v>
      </c>
      <c r="J8" s="1">
        <f t="shared" si="2"/>
        <v>18683</v>
      </c>
      <c r="K8" s="57">
        <f t="shared" si="2"/>
        <v>14582</v>
      </c>
      <c r="L8" s="35">
        <v>2689</v>
      </c>
      <c r="M8" s="36">
        <v>4</v>
      </c>
      <c r="N8" s="37">
        <v>45</v>
      </c>
      <c r="O8" s="36">
        <v>78</v>
      </c>
      <c r="P8" s="37">
        <v>63</v>
      </c>
      <c r="Q8" s="36">
        <v>130</v>
      </c>
      <c r="R8" s="37">
        <v>20</v>
      </c>
      <c r="S8" s="36">
        <v>35</v>
      </c>
      <c r="T8" s="37">
        <v>4655</v>
      </c>
      <c r="U8" s="38">
        <v>9828</v>
      </c>
      <c r="V8" s="37">
        <v>5998</v>
      </c>
    </row>
    <row r="9" spans="1:27" ht="12.75" thickBot="1" x14ac:dyDescent="0.25">
      <c r="A9" s="35">
        <v>5782</v>
      </c>
      <c r="B9" s="1">
        <f t="shared" si="2"/>
        <v>1</v>
      </c>
      <c r="C9" s="1">
        <f t="shared" si="2"/>
        <v>7</v>
      </c>
      <c r="D9" s="1">
        <f t="shared" si="2"/>
        <v>0</v>
      </c>
      <c r="E9" s="1">
        <f t="shared" si="2"/>
        <v>9</v>
      </c>
      <c r="F9" s="1">
        <f t="shared" si="2"/>
        <v>0</v>
      </c>
      <c r="G9" s="1">
        <f t="shared" si="2"/>
        <v>29</v>
      </c>
      <c r="H9" s="1">
        <f t="shared" si="2"/>
        <v>2</v>
      </c>
      <c r="I9" s="1">
        <f t="shared" si="2"/>
        <v>162</v>
      </c>
      <c r="J9" s="1">
        <f t="shared" si="2"/>
        <v>370</v>
      </c>
      <c r="K9" s="57">
        <f t="shared" si="2"/>
        <v>0</v>
      </c>
      <c r="L9" s="35">
        <v>5782</v>
      </c>
      <c r="M9" s="36">
        <v>0</v>
      </c>
      <c r="N9" s="37">
        <v>0</v>
      </c>
      <c r="O9" s="36">
        <v>0</v>
      </c>
      <c r="P9" s="37">
        <v>3</v>
      </c>
      <c r="Q9" s="36">
        <v>0</v>
      </c>
      <c r="R9" s="37">
        <v>14</v>
      </c>
      <c r="S9" s="36">
        <v>2</v>
      </c>
      <c r="T9" s="37">
        <v>70</v>
      </c>
      <c r="U9" s="38">
        <v>80</v>
      </c>
      <c r="V9" s="37">
        <v>0</v>
      </c>
    </row>
    <row r="10" spans="1:27" s="1" customFormat="1" ht="12.75" thickBot="1" x14ac:dyDescent="0.25">
      <c r="A10" s="35">
        <v>7081</v>
      </c>
      <c r="B10" s="1">
        <f t="shared" ref="B10" si="3">M10+M25+M40+M55</f>
        <v>12</v>
      </c>
      <c r="C10" s="1">
        <f t="shared" ref="C10" si="4">N10+N25+N40+N55</f>
        <v>8</v>
      </c>
      <c r="D10" s="1">
        <f t="shared" ref="D10" si="5">O10+O25+O40+O55</f>
        <v>4</v>
      </c>
      <c r="E10" s="1">
        <f t="shared" ref="E10" si="6">P10+P25+P40+P55</f>
        <v>4</v>
      </c>
      <c r="F10" s="1">
        <f t="shared" ref="F10" si="7">Q10+Q25+Q40+Q55</f>
        <v>4</v>
      </c>
      <c r="G10" s="1">
        <f t="shared" ref="G10" si="8">R10+R25+R40+R55</f>
        <v>7</v>
      </c>
      <c r="H10" s="1">
        <f t="shared" ref="H10" si="9">S10+S25+S40+S55</f>
        <v>4</v>
      </c>
      <c r="I10" s="1">
        <f t="shared" ref="I10" si="10">T10+T25+T40+T55</f>
        <v>981</v>
      </c>
      <c r="J10" s="1">
        <f t="shared" ref="J10" si="11">U10+U25+U40+U55</f>
        <v>2065</v>
      </c>
      <c r="K10" s="57">
        <f t="shared" ref="K10" si="12">V10+V25+V40+V55</f>
        <v>465</v>
      </c>
      <c r="L10" s="35">
        <v>7081</v>
      </c>
      <c r="M10" s="36">
        <v>9</v>
      </c>
      <c r="N10" s="37">
        <v>6</v>
      </c>
      <c r="O10" s="36">
        <v>3</v>
      </c>
      <c r="P10" s="37">
        <v>3</v>
      </c>
      <c r="Q10" s="36">
        <v>3</v>
      </c>
      <c r="R10" s="37">
        <v>6</v>
      </c>
      <c r="S10" s="36">
        <v>3</v>
      </c>
      <c r="T10" s="37">
        <v>662</v>
      </c>
      <c r="U10" s="38">
        <v>1505</v>
      </c>
      <c r="V10" s="37">
        <v>375</v>
      </c>
    </row>
    <row r="11" spans="1:27" s="1" customFormat="1" ht="12.75" thickBot="1" x14ac:dyDescent="0.25">
      <c r="A11" s="35">
        <v>7403</v>
      </c>
      <c r="B11" s="1">
        <f>M11+M26+M41+M56</f>
        <v>85</v>
      </c>
      <c r="C11" s="1">
        <f>N11+N26+N41+N56</f>
        <v>0</v>
      </c>
      <c r="D11" s="1">
        <f>O11+O26+O41+O56</f>
        <v>131</v>
      </c>
      <c r="E11" s="1">
        <f>P11+P26+P41+P56</f>
        <v>0</v>
      </c>
      <c r="F11" s="1">
        <f>Q11+Q27+Q41+Q56</f>
        <v>8</v>
      </c>
      <c r="G11" s="1">
        <f>R11+R26+R41+R56</f>
        <v>20</v>
      </c>
      <c r="H11" s="1">
        <f>S11+S26+S41+S56</f>
        <v>0</v>
      </c>
      <c r="I11" s="1">
        <f>T11+T26+T41+T56</f>
        <v>208</v>
      </c>
      <c r="J11" s="1">
        <f>U11+U26+U41+U56</f>
        <v>195</v>
      </c>
      <c r="K11" s="57">
        <f>V11+V26+V41+V56</f>
        <v>534</v>
      </c>
      <c r="L11" s="35">
        <v>7403</v>
      </c>
      <c r="M11" s="36">
        <v>10</v>
      </c>
      <c r="N11" s="37">
        <v>0</v>
      </c>
      <c r="O11" s="36">
        <v>28</v>
      </c>
      <c r="P11" s="37">
        <v>0</v>
      </c>
      <c r="Q11" s="58">
        <v>0</v>
      </c>
      <c r="R11" s="59">
        <v>0</v>
      </c>
      <c r="S11" s="58">
        <v>0</v>
      </c>
      <c r="T11" s="37">
        <v>60</v>
      </c>
      <c r="U11" s="38">
        <v>30</v>
      </c>
      <c r="V11" s="37">
        <v>156</v>
      </c>
    </row>
    <row r="12" spans="1:27" s="1" customFormat="1" ht="12" thickBot="1" x14ac:dyDescent="0.25">
      <c r="A12" s="28"/>
      <c r="B12" s="55">
        <f>SUM(B3:B11)</f>
        <v>1073</v>
      </c>
      <c r="C12" s="55">
        <f t="shared" ref="C12:K12" si="13">SUM(C3:C11)</f>
        <v>721</v>
      </c>
      <c r="D12" s="55">
        <f t="shared" si="13"/>
        <v>1306</v>
      </c>
      <c r="E12" s="55">
        <f t="shared" si="13"/>
        <v>2355</v>
      </c>
      <c r="F12" s="55">
        <f t="shared" si="13"/>
        <v>199</v>
      </c>
      <c r="G12" s="55">
        <f t="shared" si="13"/>
        <v>327</v>
      </c>
      <c r="H12" s="55">
        <f t="shared" si="13"/>
        <v>165</v>
      </c>
      <c r="I12" s="55">
        <f t="shared" si="13"/>
        <v>22988</v>
      </c>
      <c r="J12" s="55">
        <f t="shared" si="13"/>
        <v>102853</v>
      </c>
      <c r="K12" s="57">
        <f t="shared" si="13"/>
        <v>63577</v>
      </c>
      <c r="L12" s="43"/>
      <c r="Q12" s="41"/>
      <c r="R12" s="41"/>
      <c r="S12" s="41"/>
      <c r="V12" s="25"/>
      <c r="Z12" s="30"/>
      <c r="AA12" s="30"/>
    </row>
    <row r="13" spans="1:27" s="1" customFormat="1" ht="12" thickBot="1" x14ac:dyDescent="0.25">
      <c r="A13" s="28"/>
      <c r="B13" s="45"/>
      <c r="C13" s="45"/>
      <c r="D13" s="45"/>
      <c r="E13" s="45"/>
      <c r="F13" s="45"/>
      <c r="G13" s="45"/>
      <c r="H13" s="45"/>
      <c r="I13" s="46"/>
      <c r="J13" s="46"/>
      <c r="K13" s="57"/>
      <c r="P13" s="32"/>
      <c r="Q13" s="33" t="s">
        <v>24</v>
      </c>
      <c r="R13" s="41" t="s">
        <v>12</v>
      </c>
      <c r="S13" s="41"/>
      <c r="T13" s="41"/>
      <c r="U13" s="25"/>
      <c r="V13" s="25"/>
    </row>
    <row r="14" spans="1:27" s="1" customFormat="1" ht="39.200000000000003" customHeight="1" x14ac:dyDescent="0.2">
      <c r="I14" s="21"/>
      <c r="J14" s="21"/>
      <c r="K14" s="21"/>
      <c r="L14" s="23" t="s">
        <v>0</v>
      </c>
      <c r="M14" s="24" t="s">
        <v>20</v>
      </c>
      <c r="N14" s="24" t="s">
        <v>21</v>
      </c>
      <c r="O14" s="24" t="s">
        <v>17</v>
      </c>
      <c r="P14" s="24" t="s">
        <v>22</v>
      </c>
      <c r="Q14" s="25" t="s">
        <v>2</v>
      </c>
      <c r="R14" s="24" t="s">
        <v>23</v>
      </c>
      <c r="S14" s="24" t="s">
        <v>3</v>
      </c>
      <c r="T14" s="19" t="s">
        <v>4</v>
      </c>
      <c r="U14" s="19" t="s">
        <v>5</v>
      </c>
      <c r="V14" s="27" t="s">
        <v>7</v>
      </c>
    </row>
    <row r="15" spans="1:27" s="1" customFormat="1" ht="12" x14ac:dyDescent="0.2">
      <c r="I15" s="19"/>
      <c r="J15" s="19"/>
      <c r="K15" s="21"/>
      <c r="L15" s="35">
        <v>60</v>
      </c>
      <c r="M15" s="36">
        <v>1</v>
      </c>
      <c r="N15" s="37">
        <v>1</v>
      </c>
      <c r="O15" s="36">
        <v>13</v>
      </c>
      <c r="P15" s="37">
        <v>0</v>
      </c>
      <c r="Q15" s="36">
        <v>3</v>
      </c>
      <c r="R15" s="37">
        <v>1</v>
      </c>
      <c r="S15" s="36">
        <v>0</v>
      </c>
      <c r="T15" s="37">
        <v>279</v>
      </c>
      <c r="U15" s="38">
        <v>1070</v>
      </c>
      <c r="V15" s="37">
        <v>0</v>
      </c>
    </row>
    <row r="16" spans="1:27" s="1" customFormat="1" ht="12" x14ac:dyDescent="0.2">
      <c r="A16" s="23"/>
      <c r="B16" s="24"/>
      <c r="C16" s="24"/>
      <c r="D16" s="24"/>
      <c r="E16" s="24"/>
      <c r="F16" s="25"/>
      <c r="G16" s="24"/>
      <c r="H16" s="24"/>
      <c r="I16" s="21"/>
      <c r="J16" s="21"/>
      <c r="K16" s="26"/>
      <c r="L16" s="35">
        <v>266</v>
      </c>
      <c r="M16" s="36"/>
      <c r="N16" s="37"/>
      <c r="O16" s="36"/>
      <c r="P16" s="37"/>
      <c r="Q16" s="36"/>
      <c r="R16" s="37"/>
      <c r="S16" s="36"/>
      <c r="T16" s="37"/>
      <c r="U16" s="38"/>
      <c r="V16" s="37"/>
    </row>
    <row r="17" spans="1:27" s="1" customFormat="1" ht="12" x14ac:dyDescent="0.2">
      <c r="A17" s="21"/>
      <c r="B17" s="21"/>
      <c r="C17" s="21"/>
      <c r="D17" s="21"/>
      <c r="E17" s="21"/>
      <c r="F17" s="21"/>
      <c r="G17" s="21"/>
      <c r="H17" s="21"/>
      <c r="I17" s="19"/>
      <c r="J17" s="19"/>
      <c r="K17" s="21"/>
      <c r="L17" s="35">
        <v>286</v>
      </c>
      <c r="M17" s="36">
        <v>412</v>
      </c>
      <c r="N17" s="37">
        <v>380</v>
      </c>
      <c r="O17" s="36">
        <v>428</v>
      </c>
      <c r="P17" s="37">
        <v>1113</v>
      </c>
      <c r="Q17" s="36">
        <v>0</v>
      </c>
      <c r="R17" s="37">
        <v>0</v>
      </c>
      <c r="S17" s="36">
        <v>0</v>
      </c>
      <c r="T17" s="37">
        <v>1299</v>
      </c>
      <c r="U17" s="38">
        <v>3251</v>
      </c>
      <c r="V17" s="37">
        <v>8795</v>
      </c>
      <c r="AA17" s="22"/>
    </row>
    <row r="18" spans="1:27" s="1" customFormat="1" ht="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5">
        <v>1110</v>
      </c>
      <c r="M18" s="36">
        <v>4</v>
      </c>
      <c r="N18" s="37">
        <v>10</v>
      </c>
      <c r="O18" s="36">
        <v>8</v>
      </c>
      <c r="P18" s="37">
        <v>1</v>
      </c>
      <c r="Q18" s="36">
        <v>0</v>
      </c>
      <c r="R18" s="37">
        <v>3</v>
      </c>
      <c r="S18" s="36">
        <v>2</v>
      </c>
      <c r="T18" s="37">
        <v>147</v>
      </c>
      <c r="U18" s="38">
        <v>426</v>
      </c>
      <c r="V18" s="37">
        <v>975</v>
      </c>
    </row>
    <row r="19" spans="1:27" s="1" customFormat="1" ht="12" x14ac:dyDescent="0.2">
      <c r="A19" s="23"/>
      <c r="B19" s="24"/>
      <c r="C19" s="24"/>
      <c r="D19" s="24"/>
      <c r="E19" s="24"/>
      <c r="F19" s="25"/>
      <c r="G19" s="24"/>
      <c r="H19" s="24"/>
      <c r="I19" s="19"/>
      <c r="J19" s="19"/>
      <c r="K19" s="26"/>
      <c r="L19" s="35">
        <v>1152</v>
      </c>
      <c r="M19" s="36">
        <v>185</v>
      </c>
      <c r="N19" s="37">
        <v>101</v>
      </c>
      <c r="O19" s="36">
        <v>66</v>
      </c>
      <c r="P19" s="37">
        <v>94</v>
      </c>
      <c r="Q19" s="36">
        <v>0</v>
      </c>
      <c r="R19" s="37">
        <v>51</v>
      </c>
      <c r="S19" s="36">
        <v>2</v>
      </c>
      <c r="T19" s="37">
        <v>5751</v>
      </c>
      <c r="U19" s="38">
        <v>34666</v>
      </c>
      <c r="V19" s="37">
        <v>14115</v>
      </c>
    </row>
    <row r="20" spans="1:27" s="1" customFormat="1" ht="12" x14ac:dyDescent="0.2">
      <c r="A20" s="28"/>
      <c r="I20" s="2"/>
      <c r="J20" s="2"/>
      <c r="K20" s="29"/>
      <c r="L20" s="35">
        <v>1552</v>
      </c>
      <c r="M20" s="36"/>
      <c r="N20" s="37"/>
      <c r="O20" s="36"/>
      <c r="P20" s="37"/>
      <c r="Q20" s="36"/>
      <c r="R20" s="37"/>
      <c r="S20" s="36"/>
      <c r="T20" s="37"/>
      <c r="U20" s="38"/>
      <c r="V20" s="37"/>
    </row>
    <row r="21" spans="1:27" s="1" customFormat="1" ht="12" x14ac:dyDescent="0.2">
      <c r="A21" s="28"/>
      <c r="I21" s="2"/>
      <c r="J21" s="2"/>
      <c r="K21" s="21"/>
      <c r="L21" s="35">
        <v>2067</v>
      </c>
      <c r="M21" s="36"/>
      <c r="N21" s="37"/>
      <c r="O21" s="36"/>
      <c r="P21" s="37"/>
      <c r="Q21" s="36"/>
      <c r="R21" s="37"/>
      <c r="S21" s="36"/>
      <c r="T21" s="37"/>
      <c r="U21" s="38"/>
      <c r="V21" s="37"/>
    </row>
    <row r="22" spans="1:27" s="1" customFormat="1" ht="12" x14ac:dyDescent="0.2">
      <c r="A22" s="28"/>
      <c r="I22" s="2"/>
      <c r="J22" s="2"/>
      <c r="K22" s="21"/>
      <c r="L22" s="35">
        <v>2689</v>
      </c>
      <c r="M22" s="36">
        <v>18</v>
      </c>
      <c r="N22" s="37">
        <v>16</v>
      </c>
      <c r="O22" s="36">
        <v>18</v>
      </c>
      <c r="P22" s="37">
        <v>128</v>
      </c>
      <c r="Q22" s="36">
        <v>42</v>
      </c>
      <c r="R22" s="37">
        <v>26</v>
      </c>
      <c r="S22" s="36">
        <v>96</v>
      </c>
      <c r="T22" s="37">
        <v>3822</v>
      </c>
      <c r="U22" s="38">
        <v>8855</v>
      </c>
      <c r="V22" s="37">
        <v>8584</v>
      </c>
    </row>
    <row r="23" spans="1:27" s="1" customFormat="1" ht="12" x14ac:dyDescent="0.2">
      <c r="A23" s="28"/>
      <c r="I23" s="2"/>
      <c r="J23" s="2"/>
      <c r="K23" s="21"/>
      <c r="L23" s="35">
        <v>5782</v>
      </c>
      <c r="M23" s="36">
        <v>1</v>
      </c>
      <c r="N23" s="37">
        <v>7</v>
      </c>
      <c r="O23" s="36">
        <v>0</v>
      </c>
      <c r="P23" s="37">
        <v>6</v>
      </c>
      <c r="Q23" s="36">
        <v>0</v>
      </c>
      <c r="R23" s="37">
        <v>15</v>
      </c>
      <c r="S23" s="36">
        <v>0</v>
      </c>
      <c r="T23" s="37">
        <v>92</v>
      </c>
      <c r="U23" s="39">
        <v>290</v>
      </c>
      <c r="V23" s="37">
        <v>0</v>
      </c>
    </row>
    <row r="24" spans="1:27" s="1" customFormat="1" ht="12" x14ac:dyDescent="0.2">
      <c r="A24" s="28"/>
      <c r="I24" s="2"/>
      <c r="J24" s="2"/>
      <c r="K24" s="21"/>
      <c r="L24" s="35">
        <v>6671</v>
      </c>
      <c r="M24" s="36"/>
      <c r="N24" s="37"/>
      <c r="O24" s="36"/>
      <c r="P24" s="37"/>
      <c r="Q24" s="36"/>
      <c r="R24" s="37"/>
      <c r="S24" s="36"/>
      <c r="T24" s="37"/>
      <c r="U24" s="38"/>
      <c r="V24" s="37"/>
    </row>
    <row r="25" spans="1:27" s="1" customFormat="1" ht="12" x14ac:dyDescent="0.2">
      <c r="A25" s="28"/>
      <c r="I25" s="2"/>
      <c r="J25" s="2"/>
      <c r="K25" s="21"/>
      <c r="L25" s="35">
        <v>7081</v>
      </c>
      <c r="M25" s="36">
        <v>3</v>
      </c>
      <c r="N25" s="37">
        <v>2</v>
      </c>
      <c r="O25" s="36">
        <v>1</v>
      </c>
      <c r="P25" s="37">
        <v>1</v>
      </c>
      <c r="Q25" s="36">
        <v>1</v>
      </c>
      <c r="R25" s="37">
        <v>1</v>
      </c>
      <c r="S25" s="36">
        <v>1</v>
      </c>
      <c r="T25" s="37">
        <v>319</v>
      </c>
      <c r="U25" s="38">
        <v>560</v>
      </c>
      <c r="V25" s="37">
        <v>90</v>
      </c>
    </row>
    <row r="26" spans="1:27" s="1" customFormat="1" ht="12" x14ac:dyDescent="0.2">
      <c r="A26" s="28"/>
      <c r="I26" s="2"/>
      <c r="J26" s="2"/>
      <c r="K26" s="21"/>
      <c r="L26" s="35">
        <v>7403</v>
      </c>
      <c r="M26" s="36">
        <v>60</v>
      </c>
      <c r="N26" s="37">
        <v>0</v>
      </c>
      <c r="O26" s="36">
        <v>57</v>
      </c>
      <c r="P26" s="37">
        <v>0</v>
      </c>
      <c r="Q26" s="67">
        <v>35</v>
      </c>
      <c r="R26" s="37">
        <v>0</v>
      </c>
      <c r="S26" s="36">
        <v>0</v>
      </c>
      <c r="T26" s="37">
        <v>98</v>
      </c>
      <c r="U26" s="38">
        <v>109</v>
      </c>
      <c r="V26" s="59">
        <v>228</v>
      </c>
    </row>
    <row r="27" spans="1:27" s="1" customFormat="1" x14ac:dyDescent="0.2">
      <c r="A27" s="28"/>
      <c r="I27" s="2"/>
      <c r="J27" s="2"/>
      <c r="K27" s="21"/>
      <c r="L27" s="22"/>
      <c r="P27" s="76"/>
      <c r="Q27" s="87"/>
      <c r="R27" s="77"/>
      <c r="S27" s="25"/>
      <c r="V27" s="22"/>
    </row>
    <row r="28" spans="1:27" s="1" customFormat="1" x14ac:dyDescent="0.2">
      <c r="A28" s="28"/>
      <c r="I28" s="2"/>
      <c r="J28" s="2"/>
      <c r="K28" s="21"/>
      <c r="L28" s="28"/>
      <c r="Q28" s="34" t="s">
        <v>25</v>
      </c>
      <c r="R28" s="42"/>
      <c r="S28" s="25"/>
      <c r="V28" s="22"/>
    </row>
    <row r="29" spans="1:27" s="1" customFormat="1" ht="40.9" customHeight="1" x14ac:dyDescent="0.2">
      <c r="A29" s="31"/>
      <c r="I29" s="2"/>
      <c r="J29" s="2"/>
      <c r="K29" s="21"/>
      <c r="L29" s="23" t="s">
        <v>0</v>
      </c>
      <c r="M29" s="24" t="s">
        <v>20</v>
      </c>
      <c r="N29" s="24" t="s">
        <v>21</v>
      </c>
      <c r="O29" s="24" t="s">
        <v>17</v>
      </c>
      <c r="P29" s="24" t="s">
        <v>22</v>
      </c>
      <c r="Q29" s="25" t="s">
        <v>2</v>
      </c>
      <c r="R29" s="24" t="s">
        <v>23</v>
      </c>
      <c r="S29" s="24" t="s">
        <v>3</v>
      </c>
      <c r="T29" s="19" t="s">
        <v>4</v>
      </c>
      <c r="U29" s="19" t="s">
        <v>5</v>
      </c>
      <c r="V29" s="27" t="s">
        <v>7</v>
      </c>
    </row>
    <row r="30" spans="1:27" s="1" customFormat="1" ht="12" x14ac:dyDescent="0.2">
      <c r="I30" s="2"/>
      <c r="J30" s="2"/>
      <c r="K30" s="21"/>
      <c r="L30" s="35">
        <v>60</v>
      </c>
      <c r="M30" s="36">
        <v>0</v>
      </c>
      <c r="N30" s="37">
        <v>0</v>
      </c>
      <c r="O30" s="36">
        <v>4</v>
      </c>
      <c r="P30" s="37">
        <v>0</v>
      </c>
      <c r="Q30" s="36">
        <v>0</v>
      </c>
      <c r="R30" s="37">
        <v>0</v>
      </c>
      <c r="S30" s="36">
        <v>0</v>
      </c>
      <c r="T30" s="37">
        <v>24</v>
      </c>
      <c r="U30" s="38">
        <v>156</v>
      </c>
      <c r="V30" s="37">
        <v>0</v>
      </c>
    </row>
    <row r="31" spans="1:27" s="1" customFormat="1" ht="12" x14ac:dyDescent="0.2">
      <c r="A31" s="23"/>
      <c r="B31" s="24"/>
      <c r="C31" s="24"/>
      <c r="D31" s="24"/>
      <c r="E31" s="24"/>
      <c r="F31" s="25"/>
      <c r="G31" s="24"/>
      <c r="H31" s="24"/>
      <c r="I31" s="19"/>
      <c r="J31" s="19"/>
      <c r="K31" s="26"/>
      <c r="L31" s="35">
        <v>266</v>
      </c>
      <c r="M31" s="36"/>
      <c r="N31" s="37"/>
      <c r="O31" s="36"/>
      <c r="P31" s="37"/>
      <c r="Q31" s="36"/>
      <c r="R31" s="37"/>
      <c r="S31" s="36"/>
      <c r="T31" s="37"/>
      <c r="U31" s="38"/>
      <c r="V31" s="37"/>
    </row>
    <row r="32" spans="1:27" s="1" customFormat="1" ht="12" x14ac:dyDescent="0.2">
      <c r="A32" s="28"/>
      <c r="I32" s="2"/>
      <c r="J32" s="2"/>
      <c r="K32" s="21"/>
      <c r="L32" s="35">
        <v>286</v>
      </c>
      <c r="M32" s="36">
        <v>8</v>
      </c>
      <c r="N32" s="37">
        <v>2</v>
      </c>
      <c r="O32" s="36">
        <v>170</v>
      </c>
      <c r="P32" s="37">
        <v>135</v>
      </c>
      <c r="Q32" s="36">
        <v>0</v>
      </c>
      <c r="R32" s="37">
        <v>2</v>
      </c>
      <c r="S32" s="36">
        <v>0</v>
      </c>
      <c r="T32" s="37">
        <v>271</v>
      </c>
      <c r="U32" s="38">
        <v>1786</v>
      </c>
      <c r="V32" s="37">
        <v>2120</v>
      </c>
    </row>
    <row r="33" spans="1:22" s="1" customFormat="1" ht="12" x14ac:dyDescent="0.2">
      <c r="A33" s="28"/>
      <c r="I33" s="2"/>
      <c r="J33" s="2"/>
      <c r="K33" s="21"/>
      <c r="L33" s="35">
        <v>1110</v>
      </c>
      <c r="M33" s="36"/>
      <c r="N33" s="37"/>
      <c r="O33" s="36"/>
      <c r="P33" s="37"/>
      <c r="Q33" s="36"/>
      <c r="R33" s="37"/>
      <c r="S33" s="36"/>
      <c r="T33" s="37"/>
      <c r="U33" s="38"/>
      <c r="V33" s="37"/>
    </row>
    <row r="34" spans="1:22" s="1" customFormat="1" ht="12" x14ac:dyDescent="0.2">
      <c r="A34" s="28"/>
      <c r="I34" s="2"/>
      <c r="J34" s="2"/>
      <c r="K34" s="21"/>
      <c r="L34" s="35">
        <v>1152</v>
      </c>
      <c r="M34" s="36">
        <v>32</v>
      </c>
      <c r="N34" s="37">
        <v>33</v>
      </c>
      <c r="O34" s="36">
        <v>12</v>
      </c>
      <c r="P34" s="37">
        <v>39</v>
      </c>
      <c r="Q34" s="36">
        <v>0</v>
      </c>
      <c r="R34" s="37">
        <v>44</v>
      </c>
      <c r="S34" s="36">
        <v>7</v>
      </c>
      <c r="T34" s="37">
        <v>2030</v>
      </c>
      <c r="U34" s="38">
        <v>17090</v>
      </c>
      <c r="V34" s="37">
        <v>5065</v>
      </c>
    </row>
    <row r="35" spans="1:22" s="1" customFormat="1" ht="12" x14ac:dyDescent="0.2">
      <c r="A35" s="28"/>
      <c r="I35" s="2"/>
      <c r="J35" s="2"/>
      <c r="K35" s="21"/>
      <c r="L35" s="35">
        <v>1552</v>
      </c>
      <c r="M35" s="36"/>
      <c r="N35" s="37"/>
      <c r="O35" s="36"/>
      <c r="P35" s="37"/>
      <c r="Q35" s="36"/>
      <c r="R35" s="37"/>
      <c r="S35" s="36"/>
      <c r="T35" s="37"/>
      <c r="U35" s="38"/>
      <c r="V35" s="37"/>
    </row>
    <row r="36" spans="1:22" s="1" customFormat="1" ht="12" x14ac:dyDescent="0.2">
      <c r="A36" s="28"/>
      <c r="I36" s="2"/>
      <c r="J36" s="2"/>
      <c r="K36" s="21"/>
      <c r="L36" s="35">
        <v>2067</v>
      </c>
      <c r="M36" s="36"/>
      <c r="N36" s="37"/>
      <c r="O36" s="36"/>
      <c r="P36" s="37"/>
      <c r="Q36" s="36"/>
      <c r="R36" s="37"/>
      <c r="S36" s="36"/>
      <c r="T36" s="37"/>
      <c r="U36" s="38"/>
      <c r="V36" s="37"/>
    </row>
    <row r="37" spans="1:22" s="1" customFormat="1" ht="12" x14ac:dyDescent="0.2">
      <c r="A37" s="28"/>
      <c r="I37" s="2"/>
      <c r="J37" s="2"/>
      <c r="K37" s="21"/>
      <c r="L37" s="35">
        <v>2689</v>
      </c>
      <c r="M37" s="36"/>
      <c r="N37" s="37"/>
      <c r="O37" s="36"/>
      <c r="P37" s="37"/>
      <c r="Q37" s="36"/>
      <c r="R37" s="37"/>
      <c r="S37" s="36"/>
      <c r="T37" s="37"/>
      <c r="U37" s="38"/>
      <c r="V37" s="37"/>
    </row>
    <row r="38" spans="1:22" s="1" customFormat="1" ht="12" x14ac:dyDescent="0.2">
      <c r="A38" s="28"/>
      <c r="I38" s="2"/>
      <c r="J38" s="2"/>
      <c r="K38" s="21"/>
      <c r="L38" s="35">
        <v>5782</v>
      </c>
      <c r="M38" s="36"/>
      <c r="N38" s="37"/>
      <c r="O38" s="36"/>
      <c r="P38" s="37"/>
      <c r="Q38" s="36"/>
      <c r="R38" s="37"/>
      <c r="S38" s="36"/>
      <c r="T38" s="37"/>
      <c r="U38" s="38"/>
      <c r="V38" s="37"/>
    </row>
    <row r="39" spans="1:22" s="1" customFormat="1" ht="12" x14ac:dyDescent="0.2">
      <c r="A39" s="28"/>
      <c r="I39" s="2"/>
      <c r="J39" s="2"/>
      <c r="K39" s="21"/>
      <c r="L39" s="35">
        <v>6671</v>
      </c>
      <c r="M39" s="36"/>
      <c r="N39" s="37"/>
      <c r="O39" s="36"/>
      <c r="P39" s="37"/>
      <c r="Q39" s="36"/>
      <c r="R39" s="37"/>
      <c r="S39" s="36"/>
      <c r="T39" s="37"/>
      <c r="U39" s="38"/>
      <c r="V39" s="37"/>
    </row>
    <row r="40" spans="1:22" s="1" customFormat="1" ht="12" x14ac:dyDescent="0.2">
      <c r="A40" s="28"/>
      <c r="I40" s="2"/>
      <c r="J40" s="2"/>
      <c r="K40" s="21"/>
      <c r="L40" s="35">
        <v>7081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2" s="1" customFormat="1" ht="12" x14ac:dyDescent="0.2">
      <c r="A41" s="28"/>
      <c r="I41" s="2"/>
      <c r="J41" s="2"/>
      <c r="K41" s="21"/>
      <c r="L41" s="35">
        <v>7403</v>
      </c>
      <c r="M41" s="36">
        <v>15</v>
      </c>
      <c r="N41" s="37">
        <v>0</v>
      </c>
      <c r="O41" s="36">
        <v>46</v>
      </c>
      <c r="P41" s="37">
        <v>0</v>
      </c>
      <c r="Q41" s="36">
        <v>8</v>
      </c>
      <c r="R41" s="37">
        <v>20</v>
      </c>
      <c r="S41" s="36">
        <v>0</v>
      </c>
      <c r="T41" s="37">
        <v>50</v>
      </c>
      <c r="U41" s="38">
        <v>56</v>
      </c>
      <c r="V41" s="37">
        <v>150</v>
      </c>
    </row>
    <row r="42" spans="1:22" s="1" customFormat="1" x14ac:dyDescent="0.2">
      <c r="A42" s="28"/>
      <c r="I42" s="2"/>
      <c r="J42" s="2"/>
      <c r="K42" s="21"/>
      <c r="L42" s="22"/>
    </row>
    <row r="43" spans="1:22" s="1" customFormat="1" ht="17.25" customHeight="1" x14ac:dyDescent="0.2">
      <c r="A43" s="28"/>
      <c r="I43" s="2"/>
      <c r="J43" s="2"/>
      <c r="K43" s="21"/>
      <c r="L43" s="22"/>
      <c r="Q43" s="34" t="s">
        <v>26</v>
      </c>
      <c r="R43" s="25"/>
      <c r="S43" s="25"/>
    </row>
    <row r="44" spans="1:22" s="1" customFormat="1" ht="40.35" customHeight="1" x14ac:dyDescent="0.2">
      <c r="A44" s="31"/>
      <c r="I44" s="2"/>
      <c r="J44" s="2"/>
      <c r="K44" s="21"/>
      <c r="L44" s="23" t="s">
        <v>0</v>
      </c>
      <c r="M44" s="24" t="s">
        <v>20</v>
      </c>
      <c r="N44" s="24" t="s">
        <v>21</v>
      </c>
      <c r="O44" s="24" t="s">
        <v>17</v>
      </c>
      <c r="P44" s="24" t="s">
        <v>22</v>
      </c>
      <c r="Q44" s="25" t="s">
        <v>2</v>
      </c>
      <c r="R44" s="24" t="s">
        <v>23</v>
      </c>
      <c r="S44" s="24" t="s">
        <v>3</v>
      </c>
      <c r="T44" s="19" t="s">
        <v>4</v>
      </c>
      <c r="U44" s="19" t="s">
        <v>5</v>
      </c>
      <c r="V44" s="27" t="s">
        <v>7</v>
      </c>
    </row>
    <row r="45" spans="1:22" s="1" customFormat="1" ht="12" x14ac:dyDescent="0.2">
      <c r="I45" s="2"/>
      <c r="J45" s="2"/>
      <c r="K45" s="21"/>
      <c r="L45" s="35">
        <v>60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2" s="1" customFormat="1" ht="12" x14ac:dyDescent="0.2">
      <c r="A46" s="23"/>
      <c r="B46" s="24"/>
      <c r="C46" s="24"/>
      <c r="D46" s="24"/>
      <c r="E46" s="24"/>
      <c r="F46" s="25"/>
      <c r="G46" s="24"/>
      <c r="H46" s="24"/>
      <c r="I46" s="19"/>
      <c r="J46" s="19"/>
      <c r="K46" s="26"/>
      <c r="L46" s="35">
        <v>266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2" s="1" customFormat="1" ht="12" x14ac:dyDescent="0.2">
      <c r="A47" s="28"/>
      <c r="I47" s="2"/>
      <c r="J47" s="2"/>
      <c r="K47" s="21"/>
      <c r="L47" s="35">
        <v>286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2" s="1" customFormat="1" ht="12" x14ac:dyDescent="0.2">
      <c r="A48" s="28"/>
      <c r="I48" s="2"/>
      <c r="J48" s="2"/>
      <c r="K48" s="21"/>
      <c r="L48" s="35">
        <v>1110</v>
      </c>
      <c r="M48" s="36"/>
      <c r="N48" s="37"/>
      <c r="O48" s="36"/>
      <c r="P48" s="37"/>
      <c r="Q48" s="36"/>
      <c r="R48" s="37"/>
      <c r="S48" s="36"/>
      <c r="T48" s="37"/>
      <c r="U48" s="38"/>
      <c r="V48" s="37"/>
    </row>
    <row r="49" spans="1:22" s="1" customFormat="1" ht="12" x14ac:dyDescent="0.2">
      <c r="A49" s="28"/>
      <c r="I49" s="2"/>
      <c r="J49" s="2"/>
      <c r="K49" s="21"/>
      <c r="L49" s="35">
        <v>1152</v>
      </c>
      <c r="M49" s="36"/>
      <c r="N49" s="37"/>
      <c r="O49" s="36"/>
      <c r="P49" s="37"/>
      <c r="Q49" s="36"/>
      <c r="R49" s="37"/>
      <c r="S49" s="36"/>
      <c r="T49" s="37"/>
      <c r="U49" s="38"/>
      <c r="V49" s="37"/>
    </row>
    <row r="50" spans="1:22" s="1" customFormat="1" ht="12" x14ac:dyDescent="0.2">
      <c r="A50" s="28"/>
      <c r="I50" s="2"/>
      <c r="J50" s="2"/>
      <c r="K50" s="21"/>
      <c r="L50" s="35">
        <v>1552</v>
      </c>
      <c r="M50" s="36"/>
      <c r="N50" s="37"/>
      <c r="O50" s="36"/>
      <c r="P50" s="37"/>
      <c r="Q50" s="36"/>
      <c r="R50" s="37"/>
      <c r="S50" s="36"/>
      <c r="T50" s="37"/>
      <c r="U50" s="38"/>
      <c r="V50" s="37"/>
    </row>
    <row r="51" spans="1:22" s="1" customFormat="1" ht="12" x14ac:dyDescent="0.2">
      <c r="A51" s="28"/>
      <c r="I51" s="2"/>
      <c r="J51" s="2"/>
      <c r="K51" s="21"/>
      <c r="L51" s="35">
        <v>2067</v>
      </c>
      <c r="M51" s="36"/>
      <c r="N51" s="37"/>
      <c r="O51" s="36"/>
      <c r="P51" s="37"/>
      <c r="Q51" s="36"/>
      <c r="R51" s="37"/>
      <c r="S51" s="36"/>
      <c r="T51" s="37"/>
      <c r="U51" s="38"/>
      <c r="V51" s="37"/>
    </row>
    <row r="52" spans="1:22" s="1" customFormat="1" ht="12" x14ac:dyDescent="0.2">
      <c r="A52" s="28"/>
      <c r="I52" s="2"/>
      <c r="J52" s="2"/>
      <c r="K52" s="21"/>
      <c r="L52" s="35">
        <v>2689</v>
      </c>
      <c r="M52" s="36"/>
      <c r="N52" s="37"/>
      <c r="O52" s="36"/>
      <c r="P52" s="37"/>
      <c r="Q52" s="36"/>
      <c r="R52" s="37"/>
      <c r="S52" s="36"/>
      <c r="T52" s="37"/>
      <c r="U52" s="38"/>
      <c r="V52" s="37"/>
    </row>
    <row r="53" spans="1:22" s="1" customFormat="1" ht="12" x14ac:dyDescent="0.2">
      <c r="A53" s="28"/>
      <c r="I53" s="2"/>
      <c r="J53" s="2"/>
      <c r="K53" s="21"/>
      <c r="L53" s="35">
        <v>5782</v>
      </c>
      <c r="M53" s="36"/>
      <c r="N53" s="37"/>
      <c r="O53" s="36"/>
      <c r="P53" s="37"/>
      <c r="Q53" s="36"/>
      <c r="R53" s="37"/>
      <c r="S53" s="36"/>
      <c r="T53" s="37"/>
      <c r="U53" s="38"/>
      <c r="V53" s="37"/>
    </row>
    <row r="54" spans="1:22" s="1" customFormat="1" ht="12" x14ac:dyDescent="0.2">
      <c r="A54" s="28"/>
      <c r="I54" s="2"/>
      <c r="J54" s="2"/>
      <c r="K54" s="21"/>
      <c r="L54" s="35">
        <v>6671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s="1" customFormat="1" ht="12" x14ac:dyDescent="0.2">
      <c r="A55" s="28"/>
      <c r="I55" s="2"/>
      <c r="J55" s="2"/>
      <c r="K55" s="21"/>
      <c r="L55" s="35">
        <v>7081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s="1" customFormat="1" ht="12" x14ac:dyDescent="0.2">
      <c r="A56" s="28"/>
      <c r="I56" s="2"/>
      <c r="J56" s="2"/>
      <c r="K56" s="21"/>
      <c r="L56" s="35">
        <v>7403</v>
      </c>
      <c r="M56" s="36"/>
      <c r="N56" s="37"/>
      <c r="O56" s="36"/>
      <c r="P56" s="37"/>
      <c r="Q56" s="36"/>
      <c r="R56" s="37"/>
      <c r="S56" s="36"/>
      <c r="T56" s="37"/>
      <c r="U56" s="38"/>
      <c r="V56" s="37"/>
    </row>
    <row r="57" spans="1:22" s="1" customFormat="1" x14ac:dyDescent="0.2">
      <c r="A57" s="28"/>
      <c r="I57" s="2"/>
      <c r="J57" s="2"/>
      <c r="K57" s="21"/>
      <c r="L57" s="22"/>
    </row>
    <row r="58" spans="1:22" s="1" customFormat="1" ht="17.25" customHeight="1" x14ac:dyDescent="0.25">
      <c r="A58" s="31"/>
      <c r="I58" s="2"/>
      <c r="J58" s="2"/>
      <c r="K58" s="21"/>
      <c r="L58"/>
      <c r="M58"/>
      <c r="N58"/>
      <c r="O58"/>
      <c r="P58"/>
      <c r="Q58"/>
      <c r="R58"/>
      <c r="S58"/>
      <c r="T58"/>
      <c r="U58"/>
      <c r="V58"/>
    </row>
    <row r="59" spans="1:22" s="1" customFormat="1" ht="40.35" customHeight="1" x14ac:dyDescent="0.25">
      <c r="I59" s="2"/>
      <c r="J59" s="2"/>
      <c r="K59" s="21"/>
      <c r="L59"/>
      <c r="M59"/>
      <c r="N59"/>
      <c r="O59"/>
      <c r="P59"/>
      <c r="Q59"/>
      <c r="R59"/>
      <c r="S59"/>
      <c r="T59"/>
      <c r="U59"/>
      <c r="V59"/>
    </row>
    <row r="60" spans="1:22" s="1" customFormat="1" ht="15" x14ac:dyDescent="0.25">
      <c r="A60" s="23"/>
      <c r="B60" s="24"/>
      <c r="C60" s="24"/>
      <c r="D60" s="24"/>
      <c r="E60" s="24"/>
      <c r="F60" s="25"/>
      <c r="G60" s="24"/>
      <c r="H60" s="24"/>
      <c r="I60" s="19"/>
      <c r="J60" s="19"/>
      <c r="K60" s="26"/>
      <c r="L60"/>
      <c r="M60"/>
      <c r="N60"/>
      <c r="O60"/>
      <c r="P60"/>
      <c r="Q60"/>
      <c r="R60"/>
      <c r="S60"/>
      <c r="T60"/>
      <c r="U60"/>
      <c r="V60"/>
    </row>
    <row r="61" spans="1:22" s="1" customFormat="1" ht="15" x14ac:dyDescent="0.25">
      <c r="A61" s="28"/>
      <c r="I61" s="2"/>
      <c r="J61" s="2"/>
      <c r="K61" s="21"/>
      <c r="L61"/>
      <c r="M61"/>
      <c r="N61"/>
      <c r="O61"/>
      <c r="P61"/>
      <c r="Q61"/>
      <c r="R61"/>
      <c r="S61"/>
      <c r="T61"/>
      <c r="U61"/>
      <c r="V61"/>
    </row>
    <row r="62" spans="1:22" s="1" customFormat="1" ht="15" x14ac:dyDescent="0.25">
      <c r="A62" s="28"/>
      <c r="I62" s="2"/>
      <c r="J62" s="2"/>
      <c r="K62" s="21"/>
      <c r="L62"/>
      <c r="M62"/>
      <c r="N62"/>
      <c r="O62"/>
      <c r="P62"/>
      <c r="Q62"/>
      <c r="R62"/>
      <c r="S62"/>
      <c r="T62"/>
      <c r="U62"/>
      <c r="V62"/>
    </row>
    <row r="63" spans="1:22" s="1" customFormat="1" ht="15" x14ac:dyDescent="0.25">
      <c r="A63" s="28"/>
      <c r="I63" s="2"/>
      <c r="J63" s="2"/>
      <c r="K63" s="21"/>
      <c r="L63"/>
      <c r="M63"/>
      <c r="N63"/>
      <c r="O63"/>
      <c r="P63"/>
      <c r="Q63"/>
      <c r="R63"/>
      <c r="S63"/>
      <c r="T63"/>
      <c r="U63"/>
      <c r="V63"/>
    </row>
    <row r="64" spans="1:22" s="1" customFormat="1" ht="15" x14ac:dyDescent="0.25">
      <c r="A64" s="28"/>
      <c r="I64" s="2"/>
      <c r="J64" s="2"/>
      <c r="K64" s="21"/>
      <c r="L64"/>
      <c r="M64"/>
      <c r="N64"/>
      <c r="O64"/>
      <c r="P64"/>
      <c r="Q64"/>
      <c r="R64"/>
      <c r="S64"/>
      <c r="T64"/>
      <c r="U64"/>
      <c r="V64"/>
    </row>
    <row r="65" spans="1:22" s="1" customFormat="1" ht="15" x14ac:dyDescent="0.25">
      <c r="A65" s="28"/>
      <c r="I65" s="2"/>
      <c r="J65" s="2"/>
      <c r="K65" s="21"/>
      <c r="L65"/>
      <c r="M65"/>
      <c r="N65"/>
      <c r="O65"/>
      <c r="P65"/>
      <c r="Q65"/>
      <c r="R65"/>
      <c r="S65"/>
      <c r="T65"/>
      <c r="U65"/>
      <c r="V65"/>
    </row>
    <row r="66" spans="1:22" s="1" customFormat="1" ht="15" x14ac:dyDescent="0.25">
      <c r="A66" s="28"/>
      <c r="I66" s="2"/>
      <c r="J66" s="2"/>
      <c r="K66" s="21"/>
      <c r="L66"/>
      <c r="M66"/>
      <c r="N66"/>
      <c r="O66"/>
      <c r="P66"/>
      <c r="Q66"/>
      <c r="R66"/>
      <c r="S66"/>
      <c r="T66"/>
      <c r="U66"/>
      <c r="V66"/>
    </row>
    <row r="67" spans="1:22" s="1" customFormat="1" ht="15" x14ac:dyDescent="0.25">
      <c r="A67" s="28"/>
      <c r="I67" s="2"/>
      <c r="J67" s="2"/>
      <c r="K67" s="21"/>
      <c r="L67"/>
      <c r="M67"/>
      <c r="N67"/>
      <c r="O67"/>
      <c r="P67"/>
      <c r="Q67"/>
      <c r="R67"/>
      <c r="S67"/>
      <c r="T67"/>
      <c r="U67"/>
      <c r="V67"/>
    </row>
    <row r="68" spans="1:22" s="1" customFormat="1" ht="15" x14ac:dyDescent="0.25">
      <c r="A68" s="28"/>
      <c r="I68" s="2"/>
      <c r="J68" s="2"/>
      <c r="K68" s="21"/>
      <c r="L68"/>
      <c r="M68"/>
      <c r="N68"/>
      <c r="O68"/>
      <c r="P68"/>
      <c r="Q68"/>
      <c r="R68"/>
      <c r="S68"/>
      <c r="T68"/>
      <c r="U68"/>
      <c r="V68"/>
    </row>
    <row r="69" spans="1:22" s="1" customFormat="1" ht="15" x14ac:dyDescent="0.25">
      <c r="A69" s="28"/>
      <c r="I69" s="2"/>
      <c r="J69" s="2"/>
      <c r="K69" s="21"/>
      <c r="L69"/>
      <c r="M69"/>
      <c r="N69"/>
      <c r="O69"/>
      <c r="P69"/>
      <c r="Q69"/>
      <c r="R69"/>
      <c r="S69"/>
      <c r="T69"/>
      <c r="U69"/>
      <c r="V69"/>
    </row>
    <row r="70" spans="1:22" s="1" customFormat="1" ht="15" x14ac:dyDescent="0.25">
      <c r="A70" s="28"/>
      <c r="I70" s="2"/>
      <c r="J70" s="2"/>
      <c r="K70" s="21"/>
      <c r="L70"/>
      <c r="M70"/>
      <c r="N70"/>
      <c r="O70"/>
      <c r="P70"/>
      <c r="Q70"/>
      <c r="R70"/>
      <c r="S70"/>
      <c r="T70"/>
      <c r="U70"/>
      <c r="V70"/>
    </row>
    <row r="71" spans="1:22" s="1" customFormat="1" ht="15" x14ac:dyDescent="0.25">
      <c r="A71" s="28"/>
      <c r="I71" s="2"/>
      <c r="J71" s="2"/>
      <c r="K71" s="21"/>
      <c r="L71"/>
      <c r="M71"/>
      <c r="N71"/>
      <c r="O71"/>
      <c r="P71"/>
      <c r="Q71"/>
      <c r="R71"/>
      <c r="S71"/>
      <c r="T71"/>
      <c r="U71"/>
      <c r="V71"/>
    </row>
    <row r="72" spans="1:22" s="1" customFormat="1" ht="15" x14ac:dyDescent="0.25">
      <c r="A72" s="28"/>
      <c r="I72" s="2"/>
      <c r="J72" s="2"/>
      <c r="K72" s="21"/>
      <c r="L72"/>
      <c r="M72"/>
      <c r="N72"/>
      <c r="O72"/>
      <c r="P72"/>
      <c r="Q72"/>
      <c r="R72"/>
      <c r="S72"/>
      <c r="T72"/>
      <c r="U72"/>
      <c r="V72"/>
    </row>
    <row r="73" spans="1:22" s="1" customFormat="1" ht="15" x14ac:dyDescent="0.25">
      <c r="A73" s="28"/>
      <c r="I73" s="2"/>
      <c r="J73" s="2"/>
      <c r="K73" s="21"/>
      <c r="L73"/>
      <c r="M73"/>
      <c r="N73"/>
      <c r="O73"/>
      <c r="P73"/>
      <c r="Q73"/>
      <c r="R73"/>
      <c r="S73"/>
      <c r="T73"/>
      <c r="U73"/>
      <c r="V73"/>
    </row>
    <row r="74" spans="1:22" s="1" customFormat="1" ht="15" x14ac:dyDescent="0.25">
      <c r="A74" s="28"/>
      <c r="I74" s="2"/>
      <c r="J74" s="2"/>
      <c r="K74" s="21"/>
      <c r="L74"/>
      <c r="M74"/>
      <c r="N74"/>
      <c r="O74"/>
      <c r="P74"/>
      <c r="Q74"/>
      <c r="R74"/>
      <c r="S74"/>
      <c r="T74"/>
      <c r="U74"/>
      <c r="V74"/>
    </row>
    <row r="75" spans="1:22" s="1" customFormat="1" ht="15" x14ac:dyDescent="0.25">
      <c r="A75" s="28"/>
      <c r="I75" s="2"/>
      <c r="J75" s="2"/>
      <c r="K75" s="21"/>
      <c r="L75"/>
      <c r="M75"/>
      <c r="N75"/>
      <c r="O75"/>
      <c r="P75"/>
      <c r="Q75"/>
      <c r="R75"/>
      <c r="S75"/>
      <c r="T75"/>
      <c r="U75"/>
      <c r="V75"/>
    </row>
    <row r="76" spans="1:22" s="1" customFormat="1" ht="15" x14ac:dyDescent="0.25">
      <c r="A76" s="31"/>
      <c r="I76" s="2"/>
      <c r="J76" s="2"/>
      <c r="K76" s="21"/>
      <c r="L76"/>
      <c r="M76"/>
      <c r="N76"/>
      <c r="O76"/>
      <c r="P76"/>
      <c r="Q76"/>
      <c r="R76"/>
      <c r="S76"/>
      <c r="T76"/>
      <c r="U76"/>
      <c r="V76"/>
    </row>
    <row r="77" spans="1:22" s="1" customFormat="1" ht="15" x14ac:dyDescent="0.25">
      <c r="A77" s="31"/>
      <c r="I77" s="2"/>
      <c r="J77" s="2"/>
      <c r="K77" s="21"/>
      <c r="L77"/>
      <c r="M77"/>
      <c r="N77"/>
      <c r="O77"/>
      <c r="P77"/>
      <c r="Q77"/>
      <c r="R77"/>
      <c r="S77"/>
      <c r="T77"/>
      <c r="U77"/>
      <c r="V77"/>
    </row>
    <row r="78" spans="1:22" s="1" customFormat="1" ht="58.5" customHeight="1" x14ac:dyDescent="0.25">
      <c r="I78" s="2"/>
      <c r="J78" s="2"/>
      <c r="K78" s="21"/>
      <c r="L78"/>
      <c r="M78"/>
      <c r="N78"/>
      <c r="O78"/>
      <c r="P78"/>
      <c r="Q78"/>
      <c r="R78"/>
      <c r="S78"/>
      <c r="T78"/>
      <c r="U78"/>
      <c r="V78"/>
    </row>
    <row r="79" spans="1:22" s="1" customFormat="1" ht="15" x14ac:dyDescent="0.25">
      <c r="I79" s="2"/>
      <c r="J79" s="2"/>
      <c r="K79" s="21"/>
      <c r="L79"/>
      <c r="M79"/>
      <c r="N79"/>
      <c r="O79"/>
      <c r="P79"/>
      <c r="Q79"/>
      <c r="R79"/>
      <c r="S79"/>
      <c r="T79"/>
      <c r="U79"/>
      <c r="V79"/>
    </row>
    <row r="80" spans="1:22" s="1" customFormat="1" ht="15" x14ac:dyDescent="0.25">
      <c r="I80" s="2"/>
      <c r="J80" s="2"/>
      <c r="K80" s="21"/>
      <c r="L80"/>
      <c r="M80"/>
      <c r="N80"/>
      <c r="O80"/>
      <c r="P80"/>
      <c r="Q80"/>
      <c r="R80"/>
      <c r="S80"/>
      <c r="T80"/>
      <c r="U80"/>
      <c r="V80"/>
    </row>
    <row r="81" spans="9:22" s="1" customFormat="1" ht="15" x14ac:dyDescent="0.25">
      <c r="I81" s="2"/>
      <c r="J81" s="2"/>
      <c r="K81" s="21"/>
      <c r="L81"/>
      <c r="M81"/>
      <c r="N81"/>
      <c r="O81"/>
      <c r="P81"/>
      <c r="Q81"/>
      <c r="R81"/>
      <c r="S81"/>
      <c r="T81"/>
      <c r="U81"/>
      <c r="V81"/>
    </row>
    <row r="82" spans="9:22" s="1" customFormat="1" ht="15" x14ac:dyDescent="0.25">
      <c r="I82" s="2"/>
      <c r="J82" s="2"/>
      <c r="K82" s="21"/>
      <c r="L82"/>
      <c r="M82"/>
      <c r="N82"/>
      <c r="O82"/>
      <c r="P82"/>
      <c r="Q82"/>
      <c r="R82"/>
      <c r="S82"/>
      <c r="T82"/>
      <c r="U82"/>
      <c r="V82"/>
    </row>
    <row r="83" spans="9:22" s="1" customFormat="1" ht="15" x14ac:dyDescent="0.25">
      <c r="I83" s="2"/>
      <c r="J83" s="2"/>
      <c r="K83" s="21"/>
      <c r="L83"/>
      <c r="M83"/>
      <c r="N83"/>
      <c r="O83"/>
      <c r="P83"/>
      <c r="Q83"/>
      <c r="R83"/>
      <c r="S83"/>
      <c r="T83"/>
      <c r="U83"/>
      <c r="V83"/>
    </row>
    <row r="84" spans="9:22" s="1" customFormat="1" ht="15" x14ac:dyDescent="0.25">
      <c r="I84" s="2"/>
      <c r="J84" s="2"/>
      <c r="K84" s="21"/>
      <c r="L84"/>
      <c r="M84"/>
      <c r="N84"/>
      <c r="O84"/>
      <c r="P84"/>
      <c r="Q84"/>
      <c r="R84"/>
      <c r="S84"/>
      <c r="T84"/>
      <c r="U84"/>
      <c r="V84"/>
    </row>
    <row r="85" spans="9:22" s="1" customFormat="1" ht="15" x14ac:dyDescent="0.25">
      <c r="I85" s="2"/>
      <c r="J85" s="2"/>
      <c r="K85" s="21"/>
      <c r="L85"/>
      <c r="M85"/>
      <c r="N85"/>
      <c r="O85"/>
      <c r="P85"/>
      <c r="Q85"/>
      <c r="R85"/>
      <c r="S85"/>
      <c r="T85"/>
      <c r="U85"/>
      <c r="V85"/>
    </row>
    <row r="86" spans="9:22" s="1" customFormat="1" ht="15" x14ac:dyDescent="0.25">
      <c r="I86" s="2"/>
      <c r="J86" s="2"/>
      <c r="K86" s="21"/>
      <c r="L86"/>
      <c r="M86"/>
      <c r="N86"/>
      <c r="O86"/>
      <c r="P86"/>
      <c r="Q86"/>
      <c r="R86"/>
      <c r="S86"/>
      <c r="T86"/>
      <c r="U86"/>
      <c r="V86"/>
    </row>
    <row r="87" spans="9:22" s="1" customFormat="1" ht="15" x14ac:dyDescent="0.25">
      <c r="I87" s="2"/>
      <c r="J87" s="2"/>
      <c r="K87" s="21"/>
      <c r="L87"/>
      <c r="M87"/>
      <c r="N87"/>
      <c r="O87"/>
      <c r="P87"/>
      <c r="Q87"/>
      <c r="R87"/>
      <c r="S87"/>
      <c r="T87"/>
      <c r="U87"/>
      <c r="V87"/>
    </row>
    <row r="88" spans="9:22" s="1" customFormat="1" ht="15" x14ac:dyDescent="0.25">
      <c r="I88" s="2"/>
      <c r="J88" s="2"/>
      <c r="K88" s="21"/>
      <c r="L88"/>
      <c r="M88"/>
      <c r="N88"/>
      <c r="O88"/>
      <c r="P88"/>
      <c r="Q88"/>
      <c r="R88"/>
      <c r="S88"/>
      <c r="T88"/>
      <c r="U88"/>
      <c r="V88"/>
    </row>
    <row r="89" spans="9:22" s="1" customFormat="1" ht="15" x14ac:dyDescent="0.25"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9:22" s="1" customFormat="1" ht="15" x14ac:dyDescent="0.25"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9:22" s="1" customFormat="1" ht="15" x14ac:dyDescent="0.25"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9:22" s="1" customFormat="1" ht="15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9:22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9:22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9:22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9:22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2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2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2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2" s="1" customFormat="1" ht="15" x14ac:dyDescent="0.25">
      <c r="I100" s="2"/>
      <c r="J100" s="2"/>
      <c r="K100" s="21"/>
      <c r="L100"/>
      <c r="M100"/>
      <c r="N100"/>
      <c r="O100"/>
      <c r="P100"/>
      <c r="Q100"/>
      <c r="R100"/>
      <c r="S100"/>
      <c r="T100"/>
      <c r="U100"/>
      <c r="V100"/>
    </row>
    <row r="101" spans="9:22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2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2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</row>
    <row r="104" spans="9:22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</row>
    <row r="105" spans="9:22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</row>
    <row r="106" spans="9:22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</row>
    <row r="107" spans="9:22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</row>
    <row r="108" spans="9:22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</row>
    <row r="109" spans="9:22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</row>
    <row r="110" spans="9:22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</row>
    <row r="111" spans="9:22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</row>
    <row r="112" spans="9:22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</row>
    <row r="113" spans="9:24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</row>
    <row r="114" spans="9:24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</row>
    <row r="115" spans="9:24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</row>
    <row r="116" spans="9:24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</row>
    <row r="117" spans="9:24" s="1" customFormat="1" ht="15" x14ac:dyDescent="0.25">
      <c r="I117" s="2"/>
      <c r="J117" s="2"/>
      <c r="K117" s="22"/>
      <c r="L117"/>
      <c r="M117"/>
      <c r="N117"/>
      <c r="O117"/>
      <c r="P117"/>
      <c r="Q117"/>
      <c r="R117"/>
      <c r="S117"/>
      <c r="T117"/>
      <c r="U117"/>
      <c r="V117"/>
    </row>
    <row r="118" spans="9:24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</row>
    <row r="119" spans="9:24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</row>
    <row r="120" spans="9:24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  <c r="W120" s="22"/>
      <c r="X120" s="22"/>
    </row>
    <row r="121" spans="9:24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  <c r="W121" s="22"/>
      <c r="X121" s="22"/>
    </row>
    <row r="122" spans="9:24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  <c r="W122" s="22"/>
      <c r="X122" s="22"/>
    </row>
    <row r="123" spans="9:24" s="1" customFormat="1" ht="15" x14ac:dyDescent="0.25">
      <c r="I123" s="2"/>
      <c r="J123" s="2"/>
      <c r="K123" s="21"/>
      <c r="L123"/>
      <c r="M123"/>
      <c r="N123"/>
      <c r="O123"/>
      <c r="P123"/>
      <c r="Q123"/>
      <c r="R123"/>
      <c r="S123"/>
      <c r="T123"/>
      <c r="U123"/>
      <c r="V123"/>
      <c r="W123" s="22"/>
      <c r="X123" s="22"/>
    </row>
    <row r="124" spans="9:24" s="1" customFormat="1" ht="15" x14ac:dyDescent="0.25">
      <c r="I124" s="2"/>
      <c r="J124" s="2"/>
      <c r="K124" s="21"/>
      <c r="L124"/>
      <c r="M124"/>
      <c r="N124"/>
      <c r="O124"/>
      <c r="P124"/>
      <c r="Q124"/>
      <c r="R124"/>
      <c r="S124"/>
      <c r="T124"/>
      <c r="U124"/>
      <c r="V124"/>
      <c r="W124" s="22"/>
      <c r="X124" s="22"/>
    </row>
    <row r="125" spans="9:24" s="1" customFormat="1" ht="15" x14ac:dyDescent="0.25">
      <c r="I125" s="2"/>
      <c r="J125" s="2"/>
      <c r="K125" s="21"/>
      <c r="L125"/>
      <c r="M125"/>
      <c r="N125"/>
      <c r="O125"/>
      <c r="P125"/>
      <c r="Q125"/>
      <c r="R125"/>
      <c r="S125"/>
      <c r="T125"/>
      <c r="U125"/>
      <c r="V125"/>
      <c r="W125" s="22"/>
      <c r="X125" s="22"/>
    </row>
    <row r="126" spans="9:24" s="1" customFormat="1" ht="15" x14ac:dyDescent="0.25">
      <c r="I126" s="2"/>
      <c r="J126" s="2"/>
      <c r="K126" s="21"/>
      <c r="L126"/>
      <c r="M126"/>
      <c r="N126"/>
      <c r="O126"/>
      <c r="P126"/>
      <c r="Q126"/>
      <c r="R126"/>
      <c r="S126"/>
      <c r="T126"/>
      <c r="U126"/>
      <c r="V126"/>
      <c r="W126" s="22"/>
      <c r="X126" s="22"/>
    </row>
    <row r="127" spans="9:24" s="1" customFormat="1" ht="15" x14ac:dyDescent="0.25">
      <c r="I127" s="2"/>
      <c r="J127" s="2"/>
      <c r="K127" s="21"/>
      <c r="L127"/>
      <c r="M127"/>
      <c r="N127"/>
      <c r="O127"/>
      <c r="P127"/>
      <c r="Q127"/>
      <c r="R127"/>
      <c r="S127"/>
      <c r="T127"/>
      <c r="U127"/>
      <c r="V127"/>
      <c r="W127" s="22"/>
      <c r="X127" s="22"/>
    </row>
    <row r="128" spans="9:24" s="1" customFormat="1" ht="15" x14ac:dyDescent="0.25">
      <c r="I128" s="2"/>
      <c r="J128" s="2"/>
      <c r="K128" s="21"/>
      <c r="L128"/>
      <c r="M128"/>
      <c r="N128"/>
      <c r="O128"/>
      <c r="P128"/>
      <c r="Q128"/>
      <c r="R128"/>
      <c r="S128"/>
      <c r="T128"/>
      <c r="U128"/>
      <c r="V128"/>
      <c r="W128" s="22"/>
      <c r="X128" s="22"/>
    </row>
    <row r="129" spans="9:24" s="1" customFormat="1" ht="15" x14ac:dyDescent="0.25">
      <c r="I129" s="2"/>
      <c r="J129" s="2"/>
      <c r="K129" s="21"/>
      <c r="L129"/>
      <c r="M129"/>
      <c r="N129"/>
      <c r="O129"/>
      <c r="P129"/>
      <c r="Q129"/>
      <c r="R129"/>
      <c r="S129"/>
      <c r="T129"/>
      <c r="U129"/>
      <c r="V129"/>
      <c r="W129" s="22"/>
      <c r="X129" s="22"/>
    </row>
    <row r="130" spans="9:24" s="1" customFormat="1" ht="15" x14ac:dyDescent="0.25">
      <c r="I130" s="2"/>
      <c r="J130" s="2"/>
      <c r="K130" s="21"/>
      <c r="L130"/>
      <c r="M130"/>
      <c r="N130"/>
      <c r="O130"/>
      <c r="P130"/>
      <c r="Q130"/>
      <c r="R130"/>
      <c r="S130"/>
      <c r="T130"/>
      <c r="U130"/>
      <c r="V130"/>
      <c r="W130" s="22"/>
      <c r="X130" s="22"/>
    </row>
    <row r="131" spans="9:24" s="1" customFormat="1" ht="15" x14ac:dyDescent="0.25">
      <c r="I131" s="2"/>
      <c r="J131" s="2"/>
      <c r="K131" s="21"/>
      <c r="L131"/>
      <c r="M131"/>
      <c r="N131"/>
      <c r="O131"/>
      <c r="P131"/>
      <c r="Q131"/>
      <c r="R131"/>
      <c r="S131"/>
      <c r="T131"/>
      <c r="U131"/>
      <c r="V131"/>
      <c r="W131" s="22"/>
      <c r="X131" s="22"/>
    </row>
    <row r="132" spans="9:24" s="1" customFormat="1" ht="15" x14ac:dyDescent="0.25">
      <c r="I132" s="2"/>
      <c r="J132" s="2"/>
      <c r="K132" s="21"/>
      <c r="L132"/>
      <c r="M132"/>
      <c r="N132"/>
      <c r="O132"/>
      <c r="P132"/>
      <c r="Q132"/>
      <c r="R132"/>
      <c r="S132"/>
      <c r="T132"/>
      <c r="U132"/>
      <c r="V132"/>
      <c r="W132" s="22"/>
      <c r="X132" s="22"/>
    </row>
    <row r="133" spans="9:24" s="1" customFormat="1" ht="15" x14ac:dyDescent="0.25">
      <c r="I133" s="2"/>
      <c r="J133" s="2"/>
      <c r="K133" s="21"/>
      <c r="L133"/>
      <c r="M133"/>
      <c r="N133"/>
      <c r="O133"/>
      <c r="P133"/>
      <c r="Q133"/>
      <c r="R133"/>
      <c r="S133"/>
      <c r="T133"/>
      <c r="U133"/>
      <c r="V133"/>
      <c r="W133" s="22"/>
      <c r="X133" s="22"/>
    </row>
    <row r="134" spans="9:24" s="1" customFormat="1" ht="15" x14ac:dyDescent="0.25">
      <c r="I134" s="2"/>
      <c r="J134" s="2"/>
      <c r="K134" s="21"/>
      <c r="L134"/>
      <c r="M134"/>
      <c r="N134"/>
      <c r="O134"/>
      <c r="P134"/>
      <c r="Q134"/>
      <c r="R134"/>
      <c r="S134"/>
      <c r="T134"/>
      <c r="U134"/>
      <c r="V134"/>
      <c r="W134" s="22"/>
      <c r="X134" s="22"/>
    </row>
    <row r="135" spans="9:24" s="1" customFormat="1" ht="15" x14ac:dyDescent="0.25">
      <c r="I135" s="2"/>
      <c r="J135" s="2"/>
      <c r="K135" s="21"/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9:24" s="1" customFormat="1" ht="15" x14ac:dyDescent="0.25">
      <c r="I136" s="2"/>
      <c r="J136" s="2"/>
      <c r="K136" s="21"/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9:24" s="1" customFormat="1" ht="15" x14ac:dyDescent="0.25">
      <c r="I137" s="2"/>
      <c r="J137" s="2"/>
      <c r="K137" s="21"/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9:24" s="1" customFormat="1" ht="15" x14ac:dyDescent="0.25">
      <c r="I138" s="2"/>
      <c r="J138" s="2"/>
      <c r="K138" s="21"/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9:24" s="1" customFormat="1" ht="15" x14ac:dyDescent="0.25">
      <c r="I139" s="2"/>
      <c r="J139" s="2"/>
      <c r="K139" s="21"/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8"/>
  <sheetViews>
    <sheetView topLeftCell="I31" zoomScale="140" zoomScaleNormal="140" workbookViewId="0">
      <selection activeCell="V38" sqref="V38"/>
    </sheetView>
  </sheetViews>
  <sheetFormatPr defaultColWidth="4.140625" defaultRowHeight="11.25" x14ac:dyDescent="0.2"/>
  <cols>
    <col min="1" max="1" width="5.710937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7.42578125" style="1" bestFit="1" customWidth="1"/>
    <col min="28" max="28" width="9.28515625" style="1" customWidth="1"/>
    <col min="29" max="29" width="9.7109375" style="1" customWidth="1"/>
    <col min="30" max="252" width="4.140625" style="1"/>
    <col min="253" max="16384" width="4.140625" style="22"/>
  </cols>
  <sheetData>
    <row r="1" spans="1:24" ht="15" customHeight="1" thickBot="1" x14ac:dyDescent="0.25">
      <c r="A1" s="101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4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4" ht="12" thickBot="1" x14ac:dyDescent="0.25">
      <c r="A3" s="28">
        <v>910</v>
      </c>
      <c r="B3" s="1">
        <f t="shared" ref="B3:K5" si="0">M3+M19+M37+M54</f>
        <v>0</v>
      </c>
      <c r="C3" s="1">
        <f t="shared" si="0"/>
        <v>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57">
        <f t="shared" si="0"/>
        <v>0</v>
      </c>
      <c r="L3" s="28">
        <v>910</v>
      </c>
      <c r="M3" s="36">
        <v>0</v>
      </c>
      <c r="N3" s="37">
        <v>0</v>
      </c>
      <c r="O3" s="36">
        <v>0</v>
      </c>
      <c r="P3" s="37">
        <v>0</v>
      </c>
      <c r="Q3" s="36">
        <v>0</v>
      </c>
      <c r="R3" s="37">
        <v>0</v>
      </c>
      <c r="S3" s="36">
        <v>0</v>
      </c>
      <c r="T3" s="37">
        <v>0</v>
      </c>
      <c r="U3" s="38">
        <v>0</v>
      </c>
      <c r="V3" s="37">
        <v>0</v>
      </c>
    </row>
    <row r="4" spans="1:24" ht="12" thickBot="1" x14ac:dyDescent="0.25">
      <c r="A4" s="28">
        <v>972</v>
      </c>
      <c r="B4" s="1">
        <f t="shared" si="0"/>
        <v>72</v>
      </c>
      <c r="C4" s="1">
        <f t="shared" si="0"/>
        <v>5</v>
      </c>
      <c r="D4" s="1">
        <f t="shared" si="0"/>
        <v>5</v>
      </c>
      <c r="E4" s="1">
        <f t="shared" si="0"/>
        <v>32</v>
      </c>
      <c r="F4" s="1">
        <f t="shared" si="0"/>
        <v>32</v>
      </c>
      <c r="G4" s="1">
        <f t="shared" si="0"/>
        <v>29</v>
      </c>
      <c r="H4" s="1">
        <f t="shared" si="0"/>
        <v>32</v>
      </c>
      <c r="I4" s="1">
        <f t="shared" si="0"/>
        <v>1161</v>
      </c>
      <c r="J4" s="1">
        <f t="shared" si="0"/>
        <v>3774</v>
      </c>
      <c r="K4" s="57">
        <f t="shared" si="0"/>
        <v>23357.5</v>
      </c>
      <c r="L4" s="28">
        <v>972</v>
      </c>
      <c r="M4" s="36">
        <v>23</v>
      </c>
      <c r="N4" s="37">
        <v>3</v>
      </c>
      <c r="O4" s="36">
        <v>0</v>
      </c>
      <c r="P4" s="37">
        <v>12</v>
      </c>
      <c r="Q4" s="36">
        <v>12</v>
      </c>
      <c r="R4" s="37">
        <v>15</v>
      </c>
      <c r="S4" s="36">
        <v>12</v>
      </c>
      <c r="T4" s="37">
        <v>364</v>
      </c>
      <c r="U4" s="38">
        <v>1508</v>
      </c>
      <c r="V4" s="37">
        <v>6119</v>
      </c>
    </row>
    <row r="5" spans="1:24" ht="12" thickBot="1" x14ac:dyDescent="0.25">
      <c r="A5" s="28">
        <v>1431</v>
      </c>
      <c r="B5" s="1">
        <f t="shared" si="0"/>
        <v>16</v>
      </c>
      <c r="C5" s="1">
        <f t="shared" si="0"/>
        <v>5</v>
      </c>
      <c r="D5" s="1">
        <f t="shared" si="0"/>
        <v>10</v>
      </c>
      <c r="E5" s="1">
        <f t="shared" si="0"/>
        <v>7</v>
      </c>
      <c r="F5" s="1">
        <f t="shared" si="0"/>
        <v>10</v>
      </c>
      <c r="G5" s="1">
        <f t="shared" si="0"/>
        <v>12</v>
      </c>
      <c r="H5" s="1">
        <f t="shared" si="0"/>
        <v>5</v>
      </c>
      <c r="I5" s="1">
        <f t="shared" si="0"/>
        <v>1837</v>
      </c>
      <c r="J5" s="1">
        <f t="shared" si="0"/>
        <v>3442</v>
      </c>
      <c r="K5" s="57">
        <f t="shared" si="0"/>
        <v>1100</v>
      </c>
      <c r="L5" s="28">
        <v>1431</v>
      </c>
      <c r="M5" s="36">
        <v>6</v>
      </c>
      <c r="N5" s="37">
        <v>3</v>
      </c>
      <c r="O5" s="36">
        <v>1</v>
      </c>
      <c r="P5" s="37">
        <v>2</v>
      </c>
      <c r="Q5" s="36">
        <v>4</v>
      </c>
      <c r="R5" s="37">
        <v>6</v>
      </c>
      <c r="S5" s="36">
        <v>2</v>
      </c>
      <c r="T5" s="37">
        <v>403</v>
      </c>
      <c r="U5" s="38">
        <v>526</v>
      </c>
      <c r="V5" s="37">
        <v>650</v>
      </c>
    </row>
    <row r="6" spans="1:24" ht="12" thickBot="1" x14ac:dyDescent="0.25">
      <c r="A6" s="28">
        <v>1550</v>
      </c>
      <c r="B6" s="1">
        <f t="shared" ref="B6:J13" si="1">M6+M22+M40+M57</f>
        <v>0</v>
      </c>
      <c r="C6" s="1">
        <f t="shared" si="1"/>
        <v>0</v>
      </c>
      <c r="D6" s="1">
        <f t="shared" si="1"/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57">
        <v>0</v>
      </c>
      <c r="L6" s="28">
        <v>1550</v>
      </c>
      <c r="M6" s="36">
        <v>0</v>
      </c>
      <c r="N6" s="37">
        <v>0</v>
      </c>
      <c r="O6" s="36">
        <v>0</v>
      </c>
      <c r="P6" s="37">
        <v>0</v>
      </c>
      <c r="Q6" s="36">
        <v>0</v>
      </c>
      <c r="R6" s="37">
        <v>0</v>
      </c>
      <c r="S6" s="36">
        <v>0</v>
      </c>
      <c r="T6" s="37">
        <v>0</v>
      </c>
      <c r="U6" s="38">
        <v>0</v>
      </c>
      <c r="V6" s="37">
        <v>0</v>
      </c>
    </row>
    <row r="7" spans="1:24" ht="12" thickBot="1" x14ac:dyDescent="0.25">
      <c r="A7" s="28">
        <v>1752</v>
      </c>
      <c r="B7" s="1">
        <f t="shared" si="1"/>
        <v>12</v>
      </c>
      <c r="C7" s="1">
        <f t="shared" si="1"/>
        <v>9</v>
      </c>
      <c r="D7" s="1">
        <f t="shared" si="1"/>
        <v>26</v>
      </c>
      <c r="E7" s="1">
        <f t="shared" si="1"/>
        <v>3</v>
      </c>
      <c r="F7" s="1">
        <f t="shared" si="1"/>
        <v>2</v>
      </c>
      <c r="G7" s="1">
        <f t="shared" si="1"/>
        <v>14</v>
      </c>
      <c r="H7" s="1">
        <f t="shared" si="1"/>
        <v>1</v>
      </c>
      <c r="I7" s="1">
        <f t="shared" si="1"/>
        <v>465</v>
      </c>
      <c r="J7" s="1">
        <f t="shared" si="1"/>
        <v>4140</v>
      </c>
      <c r="K7" s="57">
        <f t="shared" ref="K7:K13" si="2">V7+V23+V41+V58</f>
        <v>4792</v>
      </c>
      <c r="L7" s="28">
        <v>1752</v>
      </c>
      <c r="M7" s="36">
        <v>2</v>
      </c>
      <c r="N7" s="37">
        <v>5</v>
      </c>
      <c r="O7" s="36">
        <v>5</v>
      </c>
      <c r="P7" s="37">
        <v>0</v>
      </c>
      <c r="Q7" s="36">
        <v>0</v>
      </c>
      <c r="R7" s="37">
        <v>8</v>
      </c>
      <c r="S7" s="36">
        <v>1</v>
      </c>
      <c r="T7" s="37">
        <v>109</v>
      </c>
      <c r="U7" s="38">
        <v>1226</v>
      </c>
      <c r="V7" s="37">
        <v>1392</v>
      </c>
    </row>
    <row r="8" spans="1:24" ht="12" thickBot="1" x14ac:dyDescent="0.25">
      <c r="A8" s="28">
        <v>2395</v>
      </c>
      <c r="B8" s="1">
        <f t="shared" si="1"/>
        <v>0</v>
      </c>
      <c r="C8" s="1">
        <f t="shared" si="1"/>
        <v>0</v>
      </c>
      <c r="D8" s="1">
        <f t="shared" si="1"/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57">
        <f t="shared" si="2"/>
        <v>0</v>
      </c>
      <c r="L8" s="28">
        <v>2395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8">
        <v>0</v>
      </c>
      <c r="V8" s="37">
        <v>0</v>
      </c>
    </row>
    <row r="9" spans="1:24" ht="12" thickBot="1" x14ac:dyDescent="0.25">
      <c r="A9" s="82">
        <v>3284</v>
      </c>
      <c r="B9" s="1">
        <f t="shared" si="1"/>
        <v>12</v>
      </c>
      <c r="C9" s="1">
        <f t="shared" si="1"/>
        <v>3</v>
      </c>
      <c r="D9" s="1">
        <f t="shared" si="1"/>
        <v>6</v>
      </c>
      <c r="E9" s="1">
        <f t="shared" si="1"/>
        <v>2</v>
      </c>
      <c r="F9" s="1">
        <f t="shared" si="1"/>
        <v>3</v>
      </c>
      <c r="G9" s="1">
        <f t="shared" si="1"/>
        <v>2</v>
      </c>
      <c r="H9" s="1">
        <f t="shared" si="1"/>
        <v>2</v>
      </c>
      <c r="I9" s="1">
        <f t="shared" si="1"/>
        <v>2048</v>
      </c>
      <c r="J9" s="1">
        <f t="shared" si="1"/>
        <v>1370</v>
      </c>
      <c r="K9" s="57">
        <f t="shared" si="2"/>
        <v>2250</v>
      </c>
      <c r="L9" s="28">
        <v>3284</v>
      </c>
      <c r="M9" s="36">
        <v>8</v>
      </c>
      <c r="N9" s="37">
        <v>2</v>
      </c>
      <c r="O9" s="36">
        <v>4</v>
      </c>
      <c r="P9" s="37">
        <v>2</v>
      </c>
      <c r="Q9" s="36">
        <v>2</v>
      </c>
      <c r="R9" s="37">
        <v>2</v>
      </c>
      <c r="S9" s="36">
        <v>2</v>
      </c>
      <c r="T9" s="37">
        <v>1348</v>
      </c>
      <c r="U9" s="38">
        <v>1370</v>
      </c>
      <c r="V9" s="37">
        <v>1600</v>
      </c>
    </row>
    <row r="10" spans="1:24" ht="12" thickBot="1" x14ac:dyDescent="0.25">
      <c r="A10" s="28">
        <v>3318</v>
      </c>
      <c r="B10" s="1">
        <f t="shared" si="1"/>
        <v>10</v>
      </c>
      <c r="C10" s="1">
        <f t="shared" si="1"/>
        <v>16</v>
      </c>
      <c r="D10" s="1">
        <f t="shared" si="1"/>
        <v>45</v>
      </c>
      <c r="E10" s="1">
        <f t="shared" si="1"/>
        <v>40</v>
      </c>
      <c r="F10" s="1">
        <f t="shared" si="1"/>
        <v>10</v>
      </c>
      <c r="G10" s="1">
        <f t="shared" si="1"/>
        <v>4</v>
      </c>
      <c r="H10" s="1">
        <f t="shared" si="1"/>
        <v>6</v>
      </c>
      <c r="I10" s="1">
        <f t="shared" si="1"/>
        <v>310</v>
      </c>
      <c r="J10" s="1">
        <f t="shared" si="1"/>
        <v>1590</v>
      </c>
      <c r="K10" s="57">
        <f t="shared" si="2"/>
        <v>6850</v>
      </c>
      <c r="L10" s="28">
        <v>3318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8">
        <v>0</v>
      </c>
      <c r="V10" s="37">
        <v>0</v>
      </c>
    </row>
    <row r="11" spans="1:24" ht="12" thickBot="1" x14ac:dyDescent="0.25">
      <c r="A11" s="28">
        <v>6128</v>
      </c>
      <c r="B11" s="1">
        <f t="shared" si="1"/>
        <v>6</v>
      </c>
      <c r="C11" s="1">
        <f t="shared" si="1"/>
        <v>0</v>
      </c>
      <c r="D11" s="1">
        <f t="shared" si="1"/>
        <v>8</v>
      </c>
      <c r="E11" s="1">
        <f t="shared" si="1"/>
        <v>1</v>
      </c>
      <c r="F11" s="1">
        <f t="shared" si="1"/>
        <v>0</v>
      </c>
      <c r="G11" s="1">
        <f t="shared" si="1"/>
        <v>6</v>
      </c>
      <c r="H11" s="1">
        <f t="shared" si="1"/>
        <v>0</v>
      </c>
      <c r="I11" s="1">
        <f t="shared" si="1"/>
        <v>37</v>
      </c>
      <c r="J11" s="1">
        <f t="shared" si="1"/>
        <v>150</v>
      </c>
      <c r="K11" s="57">
        <f t="shared" si="2"/>
        <v>200</v>
      </c>
      <c r="L11" s="28">
        <v>6128</v>
      </c>
      <c r="M11" s="36">
        <v>6</v>
      </c>
      <c r="N11" s="37">
        <v>0</v>
      </c>
      <c r="O11" s="36">
        <v>8</v>
      </c>
      <c r="P11" s="37">
        <v>1</v>
      </c>
      <c r="Q11" s="36">
        <v>0</v>
      </c>
      <c r="R11" s="37">
        <v>6</v>
      </c>
      <c r="S11" s="36">
        <v>0</v>
      </c>
      <c r="T11" s="37">
        <v>37</v>
      </c>
      <c r="U11" s="38">
        <v>150</v>
      </c>
      <c r="V11" s="37">
        <v>200</v>
      </c>
    </row>
    <row r="12" spans="1:24" ht="12" thickBot="1" x14ac:dyDescent="0.25">
      <c r="A12" s="28">
        <v>6246</v>
      </c>
      <c r="B12" s="1">
        <f t="shared" si="1"/>
        <v>47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2708</v>
      </c>
      <c r="J12" s="1">
        <f t="shared" si="1"/>
        <v>75</v>
      </c>
      <c r="K12" s="57">
        <f t="shared" si="2"/>
        <v>3000</v>
      </c>
      <c r="L12" s="28">
        <v>6246</v>
      </c>
      <c r="M12" s="36">
        <v>47</v>
      </c>
      <c r="N12" s="37">
        <v>0</v>
      </c>
      <c r="O12" s="36">
        <v>0</v>
      </c>
      <c r="P12" s="37">
        <v>0</v>
      </c>
      <c r="Q12" s="36">
        <v>0</v>
      </c>
      <c r="R12" s="37">
        <v>0</v>
      </c>
      <c r="S12" s="36">
        <v>0</v>
      </c>
      <c r="T12" s="37">
        <v>2708</v>
      </c>
      <c r="U12" s="38">
        <v>75</v>
      </c>
      <c r="V12" s="37">
        <v>3000</v>
      </c>
    </row>
    <row r="13" spans="1:24" ht="12" thickBot="1" x14ac:dyDescent="0.25">
      <c r="A13" s="28">
        <v>6574</v>
      </c>
      <c r="B13" s="1">
        <f t="shared" si="1"/>
        <v>0</v>
      </c>
      <c r="C13" s="1">
        <f t="shared" si="1"/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57">
        <f t="shared" si="2"/>
        <v>0</v>
      </c>
      <c r="L13" s="28">
        <v>6574</v>
      </c>
      <c r="M13" s="36">
        <v>0</v>
      </c>
      <c r="N13" s="37">
        <v>0</v>
      </c>
      <c r="O13" s="36">
        <v>0</v>
      </c>
      <c r="P13" s="37">
        <v>0</v>
      </c>
      <c r="Q13" s="36">
        <v>0</v>
      </c>
      <c r="R13" s="37">
        <v>0</v>
      </c>
      <c r="S13" s="36">
        <v>0</v>
      </c>
      <c r="T13" s="37">
        <v>0</v>
      </c>
      <c r="U13" s="38">
        <v>0</v>
      </c>
      <c r="V13" s="37">
        <v>0</v>
      </c>
    </row>
    <row r="14" spans="1:24" s="1" customFormat="1" ht="12" thickBot="1" x14ac:dyDescent="0.25">
      <c r="A14" s="28">
        <v>8756</v>
      </c>
      <c r="B14" s="1">
        <f t="shared" ref="B14:B15" si="3">M14+M31+M49+M66</f>
        <v>6</v>
      </c>
      <c r="C14" s="1">
        <f t="shared" ref="C14:C15" si="4">N14+N31+N49+N66</f>
        <v>0</v>
      </c>
      <c r="D14" s="1">
        <f t="shared" ref="D14:D15" si="5">O14+O31+O49+O66</f>
        <v>12</v>
      </c>
      <c r="E14" s="1">
        <f t="shared" ref="E14:E15" si="6">P14+P31+P49+P66</f>
        <v>3</v>
      </c>
      <c r="F14" s="1">
        <f t="shared" ref="F14:F15" si="7">Q14+Q31+Q49+Q66</f>
        <v>3</v>
      </c>
      <c r="G14" s="1">
        <f t="shared" ref="G14:G15" si="8">R14+R31+R49+R66</f>
        <v>8</v>
      </c>
      <c r="H14" s="1">
        <f t="shared" ref="H14:H15" si="9">S14+S31+S49+S66</f>
        <v>3</v>
      </c>
      <c r="I14" s="1">
        <f t="shared" ref="I14:I15" si="10">T14+T31+T49+T66</f>
        <v>322</v>
      </c>
      <c r="J14" s="1">
        <f t="shared" ref="J14:J15" si="11">U14+U31+U49+U66</f>
        <v>6515</v>
      </c>
      <c r="K14" s="57">
        <f t="shared" ref="K14:K15" si="12">V14+V31+V49+V66</f>
        <v>7052</v>
      </c>
      <c r="L14" s="28">
        <v>8756</v>
      </c>
      <c r="M14" s="36">
        <v>6</v>
      </c>
      <c r="N14" s="37">
        <v>0</v>
      </c>
      <c r="O14" s="36">
        <v>7</v>
      </c>
      <c r="P14" s="37">
        <v>1</v>
      </c>
      <c r="Q14" s="36">
        <v>1</v>
      </c>
      <c r="R14" s="37">
        <v>6</v>
      </c>
      <c r="S14" s="36">
        <v>3</v>
      </c>
      <c r="T14" s="37">
        <v>231</v>
      </c>
      <c r="U14" s="38">
        <v>3595</v>
      </c>
      <c r="V14" s="37">
        <v>6050</v>
      </c>
    </row>
    <row r="15" spans="1:24" s="1" customFormat="1" ht="12" thickBot="1" x14ac:dyDescent="0.25">
      <c r="A15" s="28">
        <v>10003</v>
      </c>
      <c r="B15" s="1">
        <f t="shared" si="3"/>
        <v>2</v>
      </c>
      <c r="C15" s="1">
        <f t="shared" si="4"/>
        <v>2</v>
      </c>
      <c r="D15" s="1">
        <f t="shared" si="5"/>
        <v>2</v>
      </c>
      <c r="E15" s="1">
        <f t="shared" si="6"/>
        <v>1</v>
      </c>
      <c r="F15" s="1">
        <f t="shared" si="7"/>
        <v>1</v>
      </c>
      <c r="G15" s="1">
        <f t="shared" si="8"/>
        <v>8</v>
      </c>
      <c r="H15" s="1">
        <f t="shared" si="9"/>
        <v>0</v>
      </c>
      <c r="I15" s="1">
        <f t="shared" si="10"/>
        <v>399</v>
      </c>
      <c r="J15" s="1">
        <f t="shared" si="11"/>
        <v>439</v>
      </c>
      <c r="K15" s="57">
        <f t="shared" si="12"/>
        <v>790</v>
      </c>
      <c r="L15" s="28">
        <v>10003</v>
      </c>
      <c r="M15" s="36">
        <v>0</v>
      </c>
      <c r="N15" s="37">
        <v>0</v>
      </c>
      <c r="O15" s="36">
        <v>0</v>
      </c>
      <c r="P15" s="37">
        <v>0</v>
      </c>
      <c r="Q15" s="36">
        <v>0</v>
      </c>
      <c r="R15" s="37">
        <v>0</v>
      </c>
      <c r="S15" s="36">
        <v>0</v>
      </c>
      <c r="T15" s="37">
        <v>0</v>
      </c>
      <c r="U15" s="38">
        <v>0</v>
      </c>
      <c r="V15" s="37">
        <v>0</v>
      </c>
    </row>
    <row r="16" spans="1:24" s="1" customFormat="1" ht="12" thickBot="1" x14ac:dyDescent="0.25">
      <c r="A16" s="28"/>
      <c r="B16" s="55">
        <f t="shared" ref="B16:K16" si="13">SUM(B3:B15)</f>
        <v>183</v>
      </c>
      <c r="C16" s="55">
        <f t="shared" si="13"/>
        <v>40</v>
      </c>
      <c r="D16" s="55">
        <f t="shared" si="13"/>
        <v>114</v>
      </c>
      <c r="E16" s="55">
        <f t="shared" si="13"/>
        <v>89</v>
      </c>
      <c r="F16" s="55">
        <f t="shared" si="13"/>
        <v>61</v>
      </c>
      <c r="G16" s="55">
        <f t="shared" si="13"/>
        <v>83</v>
      </c>
      <c r="H16" s="55">
        <f t="shared" si="13"/>
        <v>49</v>
      </c>
      <c r="I16" s="55">
        <f t="shared" si="13"/>
        <v>9287</v>
      </c>
      <c r="J16" s="55">
        <f t="shared" si="13"/>
        <v>21495</v>
      </c>
      <c r="K16" s="57">
        <f t="shared" si="13"/>
        <v>49391.5</v>
      </c>
      <c r="L16" s="43"/>
      <c r="Q16" s="22"/>
      <c r="R16" s="22"/>
      <c r="S16" s="22"/>
      <c r="V16" s="25"/>
    </row>
    <row r="17" spans="1:27" s="1" customFormat="1" x14ac:dyDescent="0.2">
      <c r="A17" s="28"/>
      <c r="B17" s="45"/>
      <c r="C17" s="45"/>
      <c r="D17" s="45"/>
      <c r="E17" s="45"/>
      <c r="F17" s="45"/>
      <c r="G17" s="45"/>
      <c r="H17" s="45"/>
      <c r="I17" s="46"/>
      <c r="J17" s="46"/>
      <c r="K17" s="47"/>
      <c r="P17" s="32"/>
      <c r="Q17" s="41" t="s">
        <v>24</v>
      </c>
      <c r="R17" s="41" t="s">
        <v>12</v>
      </c>
      <c r="S17" s="41"/>
      <c r="T17" s="41"/>
      <c r="U17" s="25"/>
      <c r="V17" s="25"/>
    </row>
    <row r="18" spans="1:27" s="1" customFormat="1" ht="39.200000000000003" customHeight="1" x14ac:dyDescent="0.2">
      <c r="I18" s="2"/>
      <c r="J18" s="2"/>
      <c r="K18" s="21"/>
      <c r="L18" s="23" t="s">
        <v>0</v>
      </c>
      <c r="M18" s="24" t="s">
        <v>20</v>
      </c>
      <c r="N18" s="24" t="s">
        <v>21</v>
      </c>
      <c r="O18" s="24" t="s">
        <v>17</v>
      </c>
      <c r="P18" s="24" t="s">
        <v>22</v>
      </c>
      <c r="Q18" s="25" t="s">
        <v>2</v>
      </c>
      <c r="R18" s="24" t="s">
        <v>23</v>
      </c>
      <c r="S18" s="24" t="s">
        <v>3</v>
      </c>
      <c r="T18" s="19" t="s">
        <v>4</v>
      </c>
      <c r="U18" s="19" t="s">
        <v>5</v>
      </c>
      <c r="V18" s="27" t="s">
        <v>7</v>
      </c>
    </row>
    <row r="19" spans="1:27" s="1" customFormat="1" x14ac:dyDescent="0.2">
      <c r="I19" s="2"/>
      <c r="J19" s="2"/>
      <c r="K19" s="21"/>
      <c r="L19" s="28">
        <v>910</v>
      </c>
      <c r="M19" s="36"/>
      <c r="N19" s="37"/>
      <c r="O19" s="36"/>
      <c r="P19" s="37"/>
      <c r="Q19" s="36"/>
      <c r="R19" s="37"/>
      <c r="S19" s="36"/>
      <c r="T19" s="37"/>
      <c r="U19" s="38"/>
      <c r="V19" s="37"/>
    </row>
    <row r="20" spans="1:27" s="1" customFormat="1" x14ac:dyDescent="0.2">
      <c r="A20" s="23"/>
      <c r="B20" s="24"/>
      <c r="C20" s="24"/>
      <c r="D20" s="24"/>
      <c r="E20" s="24"/>
      <c r="F20" s="25"/>
      <c r="G20" s="24"/>
      <c r="H20" s="24"/>
      <c r="I20" s="20"/>
      <c r="J20" s="20"/>
      <c r="K20" s="26"/>
      <c r="L20" s="28">
        <v>972</v>
      </c>
      <c r="M20" s="36">
        <v>35</v>
      </c>
      <c r="N20" s="37">
        <v>1</v>
      </c>
      <c r="O20" s="36">
        <v>3</v>
      </c>
      <c r="P20" s="37">
        <v>12</v>
      </c>
      <c r="Q20" s="36">
        <v>12</v>
      </c>
      <c r="R20" s="37">
        <v>10</v>
      </c>
      <c r="S20" s="36">
        <v>12</v>
      </c>
      <c r="T20" s="37">
        <v>550</v>
      </c>
      <c r="U20" s="38">
        <v>1710</v>
      </c>
      <c r="V20" s="37">
        <v>11873</v>
      </c>
    </row>
    <row r="21" spans="1:27" s="1" customForma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8">
        <v>1431</v>
      </c>
      <c r="M21" s="36">
        <v>10</v>
      </c>
      <c r="N21" s="37">
        <v>2</v>
      </c>
      <c r="O21" s="36">
        <v>9</v>
      </c>
      <c r="P21" s="37">
        <v>5</v>
      </c>
      <c r="Q21" s="36">
        <v>6</v>
      </c>
      <c r="R21" s="37">
        <v>6</v>
      </c>
      <c r="S21" s="36">
        <v>3</v>
      </c>
      <c r="T21" s="37">
        <v>1434</v>
      </c>
      <c r="U21" s="38">
        <v>2916</v>
      </c>
      <c r="V21" s="37">
        <v>450</v>
      </c>
      <c r="AA21" s="22"/>
    </row>
    <row r="22" spans="1:27" s="1" customForma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8">
        <v>1550</v>
      </c>
      <c r="M22" s="36"/>
      <c r="N22" s="37"/>
      <c r="O22" s="36"/>
      <c r="P22" s="37"/>
      <c r="Q22" s="36"/>
      <c r="R22" s="37"/>
      <c r="S22" s="36"/>
      <c r="T22" s="37"/>
      <c r="U22" s="38"/>
      <c r="V22" s="37"/>
    </row>
    <row r="23" spans="1:27" s="1" customFormat="1" x14ac:dyDescent="0.2">
      <c r="A23" s="23"/>
      <c r="B23" s="24"/>
      <c r="C23" s="24"/>
      <c r="D23" s="24"/>
      <c r="E23" s="24"/>
      <c r="F23" s="25"/>
      <c r="G23" s="24"/>
      <c r="H23" s="24"/>
      <c r="I23" s="19"/>
      <c r="J23" s="19"/>
      <c r="K23" s="26"/>
      <c r="L23" s="28">
        <v>1752</v>
      </c>
      <c r="M23" s="36">
        <v>10</v>
      </c>
      <c r="N23" s="37">
        <v>4</v>
      </c>
      <c r="O23" s="36">
        <v>21</v>
      </c>
      <c r="P23" s="37">
        <v>3</v>
      </c>
      <c r="Q23" s="36">
        <v>2</v>
      </c>
      <c r="R23" s="37">
        <v>6</v>
      </c>
      <c r="S23" s="36">
        <v>0</v>
      </c>
      <c r="T23" s="37">
        <v>356</v>
      </c>
      <c r="U23" s="38">
        <v>2914</v>
      </c>
      <c r="V23" s="37">
        <v>3400</v>
      </c>
    </row>
    <row r="24" spans="1:27" s="1" customFormat="1" x14ac:dyDescent="0.2">
      <c r="A24" s="28"/>
      <c r="I24" s="2"/>
      <c r="J24" s="2"/>
      <c r="K24" s="29"/>
      <c r="L24" s="28">
        <v>2395</v>
      </c>
      <c r="M24" s="36"/>
      <c r="N24" s="37"/>
      <c r="O24" s="36"/>
      <c r="P24" s="37"/>
      <c r="Q24" s="36"/>
      <c r="R24" s="37"/>
      <c r="S24" s="36"/>
      <c r="T24" s="37"/>
      <c r="U24" s="38"/>
      <c r="V24" s="37"/>
    </row>
    <row r="25" spans="1:27" s="1" customFormat="1" x14ac:dyDescent="0.2">
      <c r="A25" s="28"/>
      <c r="I25" s="2"/>
      <c r="J25" s="2"/>
      <c r="K25" s="21"/>
      <c r="L25" s="28">
        <v>3284</v>
      </c>
      <c r="M25" s="36">
        <v>4</v>
      </c>
      <c r="N25" s="37">
        <v>1</v>
      </c>
      <c r="O25" s="36">
        <v>2</v>
      </c>
      <c r="P25" s="37">
        <v>0</v>
      </c>
      <c r="Q25" s="36">
        <v>1</v>
      </c>
      <c r="R25" s="37">
        <v>0</v>
      </c>
      <c r="S25" s="36">
        <v>0</v>
      </c>
      <c r="T25" s="37">
        <v>700</v>
      </c>
      <c r="U25" s="38">
        <v>0</v>
      </c>
      <c r="V25" s="37">
        <v>650</v>
      </c>
    </row>
    <row r="26" spans="1:27" s="1" customFormat="1" x14ac:dyDescent="0.2">
      <c r="A26" s="28"/>
      <c r="I26" s="2"/>
      <c r="J26" s="2"/>
      <c r="K26" s="21"/>
      <c r="L26" s="28">
        <v>3318</v>
      </c>
      <c r="M26" s="36">
        <v>10</v>
      </c>
      <c r="N26" s="37">
        <v>16</v>
      </c>
      <c r="O26" s="36">
        <v>45</v>
      </c>
      <c r="P26" s="37">
        <v>40</v>
      </c>
      <c r="Q26" s="36">
        <v>10</v>
      </c>
      <c r="R26" s="37">
        <v>4</v>
      </c>
      <c r="S26" s="36">
        <v>6</v>
      </c>
      <c r="T26" s="37">
        <v>310</v>
      </c>
      <c r="U26" s="38">
        <v>1590</v>
      </c>
      <c r="V26" s="37">
        <v>6850</v>
      </c>
    </row>
    <row r="27" spans="1:27" s="1" customFormat="1" x14ac:dyDescent="0.2">
      <c r="A27" s="28"/>
      <c r="I27" s="2"/>
      <c r="J27" s="2"/>
      <c r="K27" s="21"/>
      <c r="L27" s="28">
        <v>6128</v>
      </c>
      <c r="M27" s="36"/>
      <c r="N27" s="37"/>
      <c r="O27" s="36"/>
      <c r="P27" s="37"/>
      <c r="Q27" s="36"/>
      <c r="R27" s="37"/>
      <c r="S27" s="36"/>
      <c r="T27" s="37"/>
      <c r="U27" s="38"/>
      <c r="V27" s="37"/>
    </row>
    <row r="28" spans="1:27" s="1" customFormat="1" x14ac:dyDescent="0.2">
      <c r="A28" s="28"/>
      <c r="I28" s="2"/>
      <c r="J28" s="2"/>
      <c r="K28" s="21"/>
      <c r="L28" s="28">
        <v>6246</v>
      </c>
      <c r="M28" s="36"/>
      <c r="N28" s="37"/>
      <c r="O28" s="36"/>
      <c r="P28" s="37"/>
      <c r="Q28" s="36"/>
      <c r="R28" s="37"/>
      <c r="S28" s="36"/>
      <c r="T28" s="37"/>
      <c r="U28" s="39"/>
      <c r="V28" s="37"/>
    </row>
    <row r="29" spans="1:27" s="1" customFormat="1" x14ac:dyDescent="0.2">
      <c r="A29" s="28"/>
      <c r="I29" s="2"/>
      <c r="J29" s="2"/>
      <c r="K29" s="21"/>
      <c r="L29" s="28">
        <v>6574</v>
      </c>
      <c r="M29" s="36"/>
      <c r="N29" s="37"/>
      <c r="O29" s="36"/>
      <c r="P29" s="37"/>
      <c r="Q29" s="66"/>
      <c r="R29" s="37"/>
      <c r="S29" s="36"/>
      <c r="T29" s="37"/>
      <c r="U29" s="38"/>
      <c r="V29" s="37"/>
    </row>
    <row r="30" spans="1:27" s="1" customFormat="1" x14ac:dyDescent="0.2">
      <c r="A30" s="28"/>
      <c r="I30" s="2"/>
      <c r="J30" s="2"/>
      <c r="K30" s="21"/>
      <c r="L30" s="28">
        <v>6653</v>
      </c>
      <c r="M30" s="36"/>
      <c r="N30" s="37"/>
      <c r="O30" s="36"/>
      <c r="P30" s="64"/>
      <c r="Q30" s="67"/>
      <c r="R30" s="65"/>
      <c r="S30" s="36"/>
      <c r="T30" s="37"/>
      <c r="U30" s="38"/>
      <c r="V30" s="69"/>
    </row>
    <row r="31" spans="1:27" s="1" customFormat="1" x14ac:dyDescent="0.2">
      <c r="A31" s="28"/>
      <c r="I31" s="2"/>
      <c r="J31" s="2"/>
      <c r="K31" s="21"/>
      <c r="L31" s="28">
        <v>8756</v>
      </c>
      <c r="M31" s="36">
        <v>0</v>
      </c>
      <c r="N31" s="37">
        <v>0</v>
      </c>
      <c r="O31" s="36">
        <v>5</v>
      </c>
      <c r="P31" s="64">
        <v>2</v>
      </c>
      <c r="Q31" s="67">
        <v>2</v>
      </c>
      <c r="R31" s="65">
        <v>2</v>
      </c>
      <c r="S31" s="36">
        <v>0</v>
      </c>
      <c r="T31" s="37">
        <v>91</v>
      </c>
      <c r="U31" s="68">
        <v>2920</v>
      </c>
      <c r="V31" s="70">
        <v>1002</v>
      </c>
      <c r="W31" s="43"/>
    </row>
    <row r="32" spans="1:27" s="1" customFormat="1" x14ac:dyDescent="0.2">
      <c r="A32" s="28"/>
      <c r="I32" s="2"/>
      <c r="J32" s="2"/>
      <c r="K32" s="21"/>
      <c r="L32" s="28">
        <v>10003</v>
      </c>
      <c r="M32" s="36">
        <v>2</v>
      </c>
      <c r="N32" s="37">
        <v>2</v>
      </c>
      <c r="O32" s="36">
        <v>2</v>
      </c>
      <c r="P32" s="64">
        <v>1</v>
      </c>
      <c r="Q32" s="67">
        <v>1</v>
      </c>
      <c r="R32" s="65">
        <v>8</v>
      </c>
      <c r="S32" s="36">
        <v>0</v>
      </c>
      <c r="T32" s="37">
        <v>399</v>
      </c>
      <c r="U32" s="68">
        <v>439</v>
      </c>
      <c r="V32" s="70">
        <v>790</v>
      </c>
      <c r="W32" s="43"/>
    </row>
    <row r="33" spans="1:23" s="1" customFormat="1" ht="12" x14ac:dyDescent="0.2">
      <c r="A33" s="28"/>
      <c r="I33" s="2"/>
      <c r="J33" s="2"/>
      <c r="K33" s="21"/>
      <c r="L33" s="60"/>
      <c r="M33" s="25"/>
      <c r="N33" s="25"/>
      <c r="O33" s="25"/>
      <c r="P33" s="88"/>
      <c r="Q33" s="87"/>
      <c r="R33" s="77"/>
      <c r="S33" s="25"/>
      <c r="T33" s="25"/>
      <c r="U33" s="89"/>
      <c r="V33" s="87"/>
      <c r="W33" s="43"/>
    </row>
    <row r="34" spans="1:23" s="1" customFormat="1" x14ac:dyDescent="0.2">
      <c r="A34" s="28"/>
      <c r="I34" s="2"/>
      <c r="J34" s="2"/>
      <c r="K34" s="21"/>
      <c r="L34" s="22"/>
      <c r="Q34" s="25"/>
      <c r="R34" s="25"/>
      <c r="S34" s="25"/>
      <c r="V34" s="22"/>
    </row>
    <row r="35" spans="1:23" s="1" customFormat="1" x14ac:dyDescent="0.2">
      <c r="A35" s="28"/>
      <c r="I35" s="2"/>
      <c r="J35" s="2"/>
      <c r="K35" s="21"/>
      <c r="L35" s="28"/>
      <c r="Q35" s="25" t="s">
        <v>25</v>
      </c>
      <c r="R35" s="42"/>
      <c r="S35" s="25"/>
      <c r="V35" s="22"/>
    </row>
    <row r="36" spans="1:23" s="1" customFormat="1" ht="40.9" customHeight="1" x14ac:dyDescent="0.2">
      <c r="A36" s="31"/>
      <c r="I36" s="2"/>
      <c r="J36" s="2"/>
      <c r="K36" s="21"/>
      <c r="L36" s="23" t="s">
        <v>0</v>
      </c>
      <c r="M36" s="24" t="s">
        <v>20</v>
      </c>
      <c r="N36" s="24" t="s">
        <v>21</v>
      </c>
      <c r="O36" s="24" t="s">
        <v>17</v>
      </c>
      <c r="P36" s="24" t="s">
        <v>22</v>
      </c>
      <c r="Q36" s="25" t="s">
        <v>2</v>
      </c>
      <c r="R36" s="24" t="s">
        <v>23</v>
      </c>
      <c r="S36" s="24" t="s">
        <v>3</v>
      </c>
      <c r="T36" s="19" t="s">
        <v>4</v>
      </c>
      <c r="U36" s="19" t="s">
        <v>5</v>
      </c>
      <c r="V36" s="27" t="s">
        <v>7</v>
      </c>
    </row>
    <row r="37" spans="1:23" s="1" customFormat="1" x14ac:dyDescent="0.2">
      <c r="I37" s="2"/>
      <c r="J37" s="2"/>
      <c r="K37" s="21"/>
      <c r="L37" s="28">
        <v>910</v>
      </c>
      <c r="M37" s="36"/>
      <c r="N37" s="37"/>
      <c r="O37" s="36"/>
      <c r="P37" s="37"/>
      <c r="Q37" s="36"/>
      <c r="R37" s="37"/>
      <c r="S37" s="36"/>
      <c r="T37" s="37"/>
      <c r="U37" s="38"/>
      <c r="V37" s="37"/>
    </row>
    <row r="38" spans="1:23" s="1" customFormat="1" x14ac:dyDescent="0.2">
      <c r="A38" s="23"/>
      <c r="B38" s="24"/>
      <c r="C38" s="24"/>
      <c r="D38" s="24"/>
      <c r="E38" s="24"/>
      <c r="F38" s="25"/>
      <c r="G38" s="24"/>
      <c r="H38" s="24"/>
      <c r="I38" s="19"/>
      <c r="J38" s="19"/>
      <c r="K38" s="26"/>
      <c r="L38" s="28">
        <v>972</v>
      </c>
      <c r="M38" s="36">
        <v>14</v>
      </c>
      <c r="N38" s="37">
        <v>1</v>
      </c>
      <c r="O38" s="36">
        <v>2</v>
      </c>
      <c r="P38" s="37">
        <v>8</v>
      </c>
      <c r="Q38" s="36">
        <v>8</v>
      </c>
      <c r="R38" s="37">
        <v>4</v>
      </c>
      <c r="S38" s="36">
        <v>8</v>
      </c>
      <c r="T38" s="37">
        <v>247</v>
      </c>
      <c r="U38" s="38">
        <v>556</v>
      </c>
      <c r="V38" s="37">
        <v>5365.5</v>
      </c>
    </row>
    <row r="39" spans="1:23" s="1" customFormat="1" x14ac:dyDescent="0.2">
      <c r="A39" s="28"/>
      <c r="I39" s="2"/>
      <c r="J39" s="2"/>
      <c r="K39" s="21"/>
      <c r="L39" s="28">
        <v>1431</v>
      </c>
      <c r="M39" s="36"/>
      <c r="N39" s="37"/>
      <c r="O39" s="36"/>
      <c r="P39" s="37"/>
      <c r="Q39" s="36"/>
      <c r="R39" s="37"/>
      <c r="S39" s="36"/>
      <c r="T39" s="37"/>
      <c r="U39" s="38"/>
      <c r="V39" s="37"/>
    </row>
    <row r="40" spans="1:23" s="1" customFormat="1" x14ac:dyDescent="0.2">
      <c r="A40" s="28"/>
      <c r="I40" s="2"/>
      <c r="J40" s="2"/>
      <c r="K40" s="21"/>
      <c r="L40" s="28">
        <v>1550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3" s="1" customFormat="1" x14ac:dyDescent="0.2">
      <c r="A41" s="28"/>
      <c r="I41" s="2"/>
      <c r="J41" s="2"/>
      <c r="K41" s="21"/>
      <c r="L41" s="28">
        <v>1752</v>
      </c>
      <c r="M41" s="36"/>
      <c r="N41" s="37"/>
      <c r="O41" s="36"/>
      <c r="P41" s="37"/>
      <c r="Q41" s="36"/>
      <c r="R41" s="37"/>
      <c r="S41" s="36"/>
      <c r="T41" s="37"/>
      <c r="U41" s="38"/>
      <c r="V41" s="37"/>
    </row>
    <row r="42" spans="1:23" s="1" customFormat="1" x14ac:dyDescent="0.2">
      <c r="A42" s="28"/>
      <c r="I42" s="2"/>
      <c r="J42" s="2"/>
      <c r="K42" s="21"/>
      <c r="L42" s="28">
        <v>2395</v>
      </c>
      <c r="M42" s="36"/>
      <c r="N42" s="37"/>
      <c r="O42" s="36"/>
      <c r="P42" s="37"/>
      <c r="Q42" s="36"/>
      <c r="R42" s="37"/>
      <c r="S42" s="36"/>
      <c r="T42" s="37"/>
      <c r="U42" s="38"/>
      <c r="V42" s="37"/>
    </row>
    <row r="43" spans="1:23" s="1" customFormat="1" x14ac:dyDescent="0.2">
      <c r="A43" s="28"/>
      <c r="I43" s="2"/>
      <c r="J43" s="2"/>
      <c r="K43" s="21"/>
      <c r="L43" s="28">
        <v>3284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3" s="1" customFormat="1" x14ac:dyDescent="0.2">
      <c r="A44" s="28"/>
      <c r="I44" s="2"/>
      <c r="J44" s="2"/>
      <c r="K44" s="21"/>
      <c r="L44" s="28">
        <v>3318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3" s="1" customFormat="1" x14ac:dyDescent="0.2">
      <c r="A45" s="28"/>
      <c r="I45" s="2"/>
      <c r="J45" s="2"/>
      <c r="K45" s="21"/>
      <c r="L45" s="28">
        <v>6128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3" s="1" customFormat="1" x14ac:dyDescent="0.2">
      <c r="A46" s="28"/>
      <c r="I46" s="2"/>
      <c r="J46" s="2"/>
      <c r="K46" s="21"/>
      <c r="L46" s="28">
        <v>6246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3" s="1" customFormat="1" x14ac:dyDescent="0.2">
      <c r="A47" s="28"/>
      <c r="I47" s="2"/>
      <c r="J47" s="2"/>
      <c r="K47" s="21"/>
      <c r="L47" s="28">
        <v>6574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3" s="1" customFormat="1" x14ac:dyDescent="0.2">
      <c r="A48" s="28"/>
      <c r="I48" s="2"/>
      <c r="J48" s="2"/>
      <c r="K48" s="21"/>
      <c r="L48" s="28">
        <v>6653</v>
      </c>
      <c r="M48" s="36"/>
      <c r="N48" s="37"/>
      <c r="O48" s="36"/>
      <c r="P48" s="37"/>
      <c r="Q48" s="36"/>
      <c r="R48" s="37"/>
      <c r="S48" s="36"/>
      <c r="T48" s="37"/>
      <c r="U48" s="38"/>
      <c r="V48" s="37"/>
    </row>
    <row r="49" spans="1:22" s="1" customFormat="1" x14ac:dyDescent="0.2">
      <c r="A49" s="28"/>
      <c r="I49" s="2"/>
      <c r="J49" s="2"/>
      <c r="K49" s="21"/>
      <c r="L49" s="28">
        <v>8756</v>
      </c>
      <c r="M49" s="36"/>
      <c r="N49" s="37"/>
      <c r="O49" s="36"/>
      <c r="P49" s="37"/>
      <c r="Q49" s="36"/>
      <c r="R49" s="37"/>
      <c r="S49" s="36"/>
      <c r="T49" s="37"/>
      <c r="U49" s="38"/>
      <c r="V49" s="37"/>
    </row>
    <row r="50" spans="1:22" s="1" customFormat="1" x14ac:dyDescent="0.2">
      <c r="A50" s="28"/>
      <c r="I50" s="2"/>
      <c r="J50" s="2"/>
      <c r="K50" s="21"/>
      <c r="L50" s="28">
        <v>10003</v>
      </c>
      <c r="M50" s="36"/>
      <c r="N50" s="37"/>
      <c r="O50" s="36"/>
      <c r="P50" s="37"/>
      <c r="Q50" s="36"/>
      <c r="R50" s="37"/>
      <c r="S50" s="36"/>
      <c r="T50" s="37"/>
      <c r="U50" s="38"/>
      <c r="V50" s="37"/>
    </row>
    <row r="51" spans="1:22" s="1" customFormat="1" x14ac:dyDescent="0.2">
      <c r="A51" s="28"/>
      <c r="I51" s="2"/>
      <c r="J51" s="2"/>
      <c r="K51" s="21"/>
      <c r="L51" s="22"/>
    </row>
    <row r="52" spans="1:22" s="1" customFormat="1" ht="17.25" customHeight="1" x14ac:dyDescent="0.2">
      <c r="A52" s="28"/>
      <c r="I52" s="2"/>
      <c r="J52" s="2"/>
      <c r="K52" s="21"/>
      <c r="L52" s="22"/>
      <c r="Q52" s="34" t="s">
        <v>26</v>
      </c>
      <c r="R52" s="25"/>
      <c r="S52" s="25"/>
    </row>
    <row r="53" spans="1:22" s="1" customFormat="1" ht="40.35" customHeight="1" x14ac:dyDescent="0.2">
      <c r="A53" s="31"/>
      <c r="I53" s="2"/>
      <c r="J53" s="2"/>
      <c r="K53" s="21"/>
      <c r="L53" s="23" t="s">
        <v>0</v>
      </c>
      <c r="M53" s="24" t="s">
        <v>20</v>
      </c>
      <c r="N53" s="24" t="s">
        <v>21</v>
      </c>
      <c r="O53" s="24" t="s">
        <v>17</v>
      </c>
      <c r="P53" s="24" t="s">
        <v>22</v>
      </c>
      <c r="Q53" s="25" t="s">
        <v>2</v>
      </c>
      <c r="R53" s="24" t="s">
        <v>23</v>
      </c>
      <c r="S53" s="24" t="s">
        <v>3</v>
      </c>
      <c r="T53" s="19" t="s">
        <v>4</v>
      </c>
      <c r="U53" s="19" t="s">
        <v>5</v>
      </c>
      <c r="V53" s="27" t="s">
        <v>7</v>
      </c>
    </row>
    <row r="54" spans="1:22" s="1" customFormat="1" x14ac:dyDescent="0.2">
      <c r="I54" s="2"/>
      <c r="J54" s="2"/>
      <c r="K54" s="21"/>
      <c r="L54" s="28">
        <v>910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s="1" customFormat="1" x14ac:dyDescent="0.2">
      <c r="A55" s="23"/>
      <c r="B55" s="24"/>
      <c r="C55" s="24"/>
      <c r="D55" s="24"/>
      <c r="E55" s="24"/>
      <c r="F55" s="25"/>
      <c r="G55" s="24"/>
      <c r="H55" s="24"/>
      <c r="I55" s="19"/>
      <c r="J55" s="19"/>
      <c r="K55" s="26"/>
      <c r="L55" s="28">
        <v>972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s="1" customFormat="1" x14ac:dyDescent="0.2">
      <c r="A56" s="28"/>
      <c r="I56" s="2"/>
      <c r="J56" s="2"/>
      <c r="K56" s="21"/>
      <c r="L56" s="28">
        <v>1431</v>
      </c>
      <c r="M56" s="36"/>
      <c r="N56" s="37"/>
      <c r="O56" s="36"/>
      <c r="P56" s="37"/>
      <c r="Q56" s="36"/>
      <c r="R56" s="37"/>
      <c r="S56" s="36"/>
      <c r="T56" s="37"/>
      <c r="U56" s="38"/>
      <c r="V56" s="37"/>
    </row>
    <row r="57" spans="1:22" s="1" customFormat="1" x14ac:dyDescent="0.2">
      <c r="A57" s="28"/>
      <c r="I57" s="2"/>
      <c r="J57" s="2"/>
      <c r="K57" s="21"/>
      <c r="L57" s="28">
        <v>1550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s="1" customFormat="1" x14ac:dyDescent="0.2">
      <c r="A58" s="28"/>
      <c r="I58" s="2"/>
      <c r="J58" s="2"/>
      <c r="K58" s="21"/>
      <c r="L58" s="28">
        <v>1752</v>
      </c>
      <c r="M58" s="36"/>
      <c r="N58" s="37"/>
      <c r="O58" s="36"/>
      <c r="P58" s="37"/>
      <c r="Q58" s="36"/>
      <c r="R58" s="37"/>
      <c r="S58" s="36"/>
      <c r="T58" s="37"/>
      <c r="U58" s="38"/>
      <c r="V58" s="37"/>
    </row>
    <row r="59" spans="1:22" s="1" customFormat="1" x14ac:dyDescent="0.2">
      <c r="A59" s="28"/>
      <c r="I59" s="2"/>
      <c r="J59" s="2"/>
      <c r="K59" s="21"/>
      <c r="L59" s="28">
        <v>2395</v>
      </c>
      <c r="M59" s="36"/>
      <c r="N59" s="37"/>
      <c r="O59" s="36"/>
      <c r="P59" s="37"/>
      <c r="Q59" s="36"/>
      <c r="R59" s="37"/>
      <c r="S59" s="36"/>
      <c r="T59" s="37"/>
      <c r="U59" s="38"/>
      <c r="V59" s="37"/>
    </row>
    <row r="60" spans="1:22" s="1" customFormat="1" x14ac:dyDescent="0.2">
      <c r="A60" s="28"/>
      <c r="I60" s="2"/>
      <c r="J60" s="2"/>
      <c r="K60" s="21"/>
      <c r="L60" s="28">
        <v>3284</v>
      </c>
      <c r="M60" s="36"/>
      <c r="N60" s="37"/>
      <c r="O60" s="36"/>
      <c r="P60" s="37"/>
      <c r="Q60" s="36"/>
      <c r="R60" s="37"/>
      <c r="S60" s="36"/>
      <c r="T60" s="37"/>
      <c r="U60" s="38"/>
      <c r="V60" s="37"/>
    </row>
    <row r="61" spans="1:22" s="1" customFormat="1" x14ac:dyDescent="0.2">
      <c r="A61" s="28"/>
      <c r="I61" s="2"/>
      <c r="J61" s="2"/>
      <c r="K61" s="21"/>
      <c r="L61" s="28">
        <v>3318</v>
      </c>
      <c r="M61" s="36"/>
      <c r="N61" s="37"/>
      <c r="O61" s="36"/>
      <c r="P61" s="37"/>
      <c r="Q61" s="36"/>
      <c r="R61" s="37"/>
      <c r="S61" s="36"/>
      <c r="T61" s="37"/>
      <c r="U61" s="38"/>
      <c r="V61" s="37"/>
    </row>
    <row r="62" spans="1:22" s="1" customFormat="1" x14ac:dyDescent="0.2">
      <c r="A62" s="28"/>
      <c r="I62" s="2"/>
      <c r="J62" s="2"/>
      <c r="K62" s="21"/>
      <c r="L62" s="28">
        <v>6128</v>
      </c>
      <c r="M62" s="36"/>
      <c r="N62" s="37"/>
      <c r="O62" s="36"/>
      <c r="P62" s="37"/>
      <c r="Q62" s="36"/>
      <c r="R62" s="37"/>
      <c r="S62" s="36"/>
      <c r="T62" s="37"/>
      <c r="U62" s="38"/>
      <c r="V62" s="37"/>
    </row>
    <row r="63" spans="1:22" s="1" customFormat="1" x14ac:dyDescent="0.2">
      <c r="A63" s="28"/>
      <c r="I63" s="2"/>
      <c r="J63" s="2"/>
      <c r="K63" s="21"/>
      <c r="L63" s="28">
        <v>6246</v>
      </c>
      <c r="M63" s="36"/>
      <c r="N63" s="37"/>
      <c r="O63" s="36"/>
      <c r="P63" s="37"/>
      <c r="Q63" s="36"/>
      <c r="R63" s="37"/>
      <c r="S63" s="36"/>
      <c r="T63" s="37"/>
      <c r="U63" s="38"/>
      <c r="V63" s="37"/>
    </row>
    <row r="64" spans="1:22" s="1" customFormat="1" x14ac:dyDescent="0.2">
      <c r="A64" s="28"/>
      <c r="I64" s="2"/>
      <c r="J64" s="2"/>
      <c r="K64" s="21"/>
      <c r="L64" s="28">
        <v>6574</v>
      </c>
      <c r="M64" s="36"/>
      <c r="N64" s="37"/>
      <c r="O64" s="36"/>
      <c r="P64" s="37"/>
      <c r="Q64" s="36"/>
      <c r="R64" s="37"/>
      <c r="S64" s="36"/>
      <c r="T64" s="37"/>
      <c r="U64" s="38"/>
      <c r="V64" s="37"/>
    </row>
    <row r="65" spans="1:22" s="1" customFormat="1" x14ac:dyDescent="0.2">
      <c r="A65" s="28"/>
      <c r="I65" s="2"/>
      <c r="J65" s="2"/>
      <c r="K65" s="21"/>
      <c r="L65" s="28">
        <v>6653</v>
      </c>
      <c r="M65" s="36"/>
      <c r="N65" s="37"/>
      <c r="O65" s="36"/>
      <c r="P65" s="37"/>
      <c r="Q65" s="36"/>
      <c r="R65" s="37"/>
      <c r="S65" s="36"/>
      <c r="T65" s="37"/>
      <c r="U65" s="38"/>
      <c r="V65" s="37"/>
    </row>
    <row r="66" spans="1:22" s="1" customFormat="1" x14ac:dyDescent="0.2">
      <c r="A66" s="28"/>
      <c r="I66" s="2"/>
      <c r="J66" s="2"/>
      <c r="K66" s="21"/>
      <c r="L66" s="28">
        <v>8756</v>
      </c>
      <c r="M66" s="36"/>
      <c r="N66" s="37"/>
      <c r="O66" s="36"/>
      <c r="P66" s="37"/>
      <c r="Q66" s="36"/>
      <c r="R66" s="37"/>
      <c r="S66" s="36"/>
      <c r="T66" s="37"/>
      <c r="U66" s="38"/>
      <c r="V66" s="37"/>
    </row>
    <row r="67" spans="1:22" s="1" customFormat="1" x14ac:dyDescent="0.2">
      <c r="A67" s="28"/>
      <c r="I67" s="2"/>
      <c r="J67" s="2"/>
      <c r="K67" s="21"/>
      <c r="L67" s="28">
        <v>10003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" customFormat="1" ht="40.35" customHeight="1" x14ac:dyDescent="0.2">
      <c r="I68" s="2"/>
      <c r="J68" s="2"/>
      <c r="L68" s="2"/>
      <c r="M68" s="2"/>
      <c r="O68" s="2"/>
      <c r="P68" s="2"/>
      <c r="R68" s="2"/>
      <c r="S68" s="2"/>
      <c r="U68" s="2"/>
      <c r="V68" s="2"/>
    </row>
    <row r="69" spans="1:22" s="1" customFormat="1" x14ac:dyDescent="0.2">
      <c r="A69" s="23"/>
      <c r="B69" s="24"/>
      <c r="C69" s="24"/>
      <c r="D69" s="24"/>
      <c r="E69" s="24"/>
      <c r="F69" s="25"/>
      <c r="G69" s="24"/>
      <c r="H69" s="24"/>
      <c r="I69" s="19"/>
      <c r="J69" s="19"/>
      <c r="L69" s="2"/>
      <c r="M69" s="2"/>
      <c r="O69" s="2"/>
      <c r="P69" s="2"/>
      <c r="R69" s="2"/>
      <c r="S69" s="2"/>
      <c r="U69" s="2"/>
      <c r="V69" s="2"/>
    </row>
    <row r="70" spans="1:22" s="1" customFormat="1" x14ac:dyDescent="0.2">
      <c r="A70" s="28"/>
      <c r="I70" s="2"/>
      <c r="J70" s="2"/>
      <c r="L70" s="2"/>
      <c r="M70" s="2"/>
      <c r="O70" s="2"/>
      <c r="P70" s="2"/>
      <c r="R70" s="2"/>
      <c r="S70" s="2"/>
      <c r="U70" s="2"/>
      <c r="V70" s="2"/>
    </row>
    <row r="71" spans="1:22" s="1" customFormat="1" x14ac:dyDescent="0.2">
      <c r="A71" s="28"/>
      <c r="I71" s="2"/>
      <c r="J71" s="2"/>
      <c r="L71" s="2"/>
      <c r="M71" s="2"/>
      <c r="O71" s="2"/>
      <c r="P71" s="2"/>
      <c r="R71" s="2"/>
      <c r="S71" s="2"/>
      <c r="U71" s="2"/>
      <c r="V71" s="2"/>
    </row>
    <row r="72" spans="1:22" s="1" customFormat="1" x14ac:dyDescent="0.2">
      <c r="A72" s="28"/>
      <c r="I72" s="2"/>
      <c r="J72" s="2"/>
      <c r="L72" s="2"/>
      <c r="M72" s="2"/>
      <c r="O72" s="2"/>
      <c r="P72" s="2"/>
      <c r="R72" s="2"/>
      <c r="S72" s="2"/>
      <c r="U72" s="2"/>
      <c r="V72" s="2"/>
    </row>
    <row r="73" spans="1:22" s="1" customFormat="1" x14ac:dyDescent="0.2">
      <c r="A73" s="28"/>
      <c r="I73" s="2"/>
      <c r="J73" s="2"/>
      <c r="L73" s="2"/>
      <c r="M73" s="2"/>
      <c r="O73" s="2"/>
      <c r="P73" s="2"/>
      <c r="R73" s="2"/>
      <c r="S73" s="2"/>
      <c r="U73" s="2"/>
      <c r="V73" s="2"/>
    </row>
    <row r="74" spans="1:22" s="1" customFormat="1" x14ac:dyDescent="0.2">
      <c r="A74" s="28"/>
      <c r="I74" s="2"/>
      <c r="J74" s="2"/>
      <c r="L74" s="2"/>
      <c r="M74" s="2"/>
      <c r="O74" s="2"/>
      <c r="P74" s="2"/>
      <c r="R74" s="2"/>
      <c r="S74" s="2"/>
      <c r="U74" s="2"/>
      <c r="V74" s="2"/>
    </row>
    <row r="75" spans="1:22" s="1" customFormat="1" ht="15" x14ac:dyDescent="0.25">
      <c r="A75" s="28"/>
      <c r="I75" s="2"/>
      <c r="J75" s="2"/>
      <c r="K75" s="21"/>
      <c r="L75"/>
      <c r="M75"/>
      <c r="N75"/>
      <c r="O75"/>
      <c r="P75"/>
      <c r="Q75"/>
      <c r="R75"/>
      <c r="S75"/>
      <c r="T75"/>
      <c r="U75"/>
      <c r="V75"/>
    </row>
    <row r="76" spans="1:22" s="1" customFormat="1" ht="15" x14ac:dyDescent="0.25">
      <c r="A76" s="28"/>
      <c r="I76" s="2"/>
      <c r="J76" s="2"/>
      <c r="K76" s="21"/>
      <c r="L76"/>
      <c r="M76"/>
      <c r="N76"/>
      <c r="O76"/>
      <c r="P76"/>
      <c r="Q76"/>
      <c r="R76"/>
      <c r="S76"/>
      <c r="T76"/>
      <c r="U76"/>
      <c r="V76"/>
    </row>
    <row r="77" spans="1:22" s="1" customFormat="1" ht="15" x14ac:dyDescent="0.25">
      <c r="A77" s="28"/>
      <c r="I77" s="2"/>
      <c r="J77" s="2"/>
      <c r="K77" s="21"/>
      <c r="L77"/>
      <c r="M77"/>
      <c r="N77"/>
      <c r="O77"/>
      <c r="P77"/>
      <c r="Q77"/>
      <c r="R77"/>
      <c r="S77"/>
      <c r="T77"/>
      <c r="U77"/>
      <c r="V77"/>
    </row>
    <row r="78" spans="1:22" s="1" customFormat="1" ht="15" x14ac:dyDescent="0.25">
      <c r="A78" s="28"/>
      <c r="I78" s="2"/>
      <c r="J78" s="2"/>
      <c r="K78" s="21"/>
      <c r="L78"/>
      <c r="M78"/>
      <c r="N78"/>
      <c r="O78"/>
      <c r="P78"/>
      <c r="Q78"/>
      <c r="R78"/>
      <c r="S78"/>
      <c r="T78"/>
      <c r="U78"/>
      <c r="V78"/>
    </row>
    <row r="79" spans="1:22" s="1" customFormat="1" ht="15" x14ac:dyDescent="0.25">
      <c r="A79" s="28"/>
      <c r="I79" s="2"/>
      <c r="J79" s="2"/>
      <c r="K79" s="21"/>
      <c r="L79"/>
      <c r="M79"/>
      <c r="N79"/>
      <c r="O79"/>
      <c r="P79"/>
      <c r="Q79"/>
      <c r="R79"/>
      <c r="S79"/>
      <c r="T79"/>
      <c r="U79"/>
      <c r="V79"/>
    </row>
    <row r="80" spans="1:22" s="1" customFormat="1" ht="15" x14ac:dyDescent="0.25">
      <c r="A80" s="28"/>
      <c r="I80" s="2"/>
      <c r="J80" s="2"/>
      <c r="K80" s="21"/>
      <c r="L80"/>
      <c r="M80"/>
      <c r="N80"/>
      <c r="O80"/>
      <c r="P80"/>
      <c r="Q80"/>
      <c r="R80"/>
      <c r="S80"/>
      <c r="T80"/>
      <c r="U80"/>
      <c r="V80"/>
    </row>
    <row r="81" spans="1:22" s="1" customFormat="1" ht="15" x14ac:dyDescent="0.25">
      <c r="A81" s="28"/>
      <c r="I81" s="2"/>
      <c r="J81" s="2"/>
      <c r="K81" s="21"/>
      <c r="L81"/>
      <c r="M81"/>
      <c r="N81"/>
      <c r="O81"/>
      <c r="P81"/>
      <c r="Q81"/>
      <c r="R81"/>
      <c r="S81"/>
      <c r="T81"/>
      <c r="U81"/>
      <c r="V81"/>
    </row>
    <row r="82" spans="1:22" s="1" customFormat="1" ht="15" x14ac:dyDescent="0.25">
      <c r="A82" s="28"/>
      <c r="I82" s="2"/>
      <c r="J82" s="2"/>
      <c r="K82" s="21"/>
      <c r="L82"/>
      <c r="M82"/>
      <c r="N82"/>
      <c r="O82"/>
      <c r="P82"/>
      <c r="Q82"/>
      <c r="R82"/>
      <c r="S82"/>
      <c r="T82"/>
      <c r="U82"/>
      <c r="V82"/>
    </row>
    <row r="83" spans="1:22" s="1" customFormat="1" ht="15" x14ac:dyDescent="0.25">
      <c r="A83" s="28"/>
      <c r="I83" s="2"/>
      <c r="J83" s="2"/>
      <c r="K83" s="21"/>
      <c r="L83"/>
      <c r="M83"/>
      <c r="N83"/>
      <c r="O83"/>
      <c r="P83"/>
      <c r="Q83"/>
      <c r="R83"/>
      <c r="S83"/>
      <c r="T83"/>
      <c r="U83"/>
      <c r="V83"/>
    </row>
    <row r="84" spans="1:22" s="1" customFormat="1" ht="15" x14ac:dyDescent="0.25">
      <c r="A84" s="28"/>
      <c r="I84" s="2"/>
      <c r="J84" s="2"/>
      <c r="K84" s="21"/>
      <c r="L84"/>
      <c r="M84"/>
      <c r="N84"/>
      <c r="O84"/>
      <c r="P84"/>
      <c r="Q84"/>
      <c r="R84"/>
      <c r="S84"/>
      <c r="T84"/>
      <c r="U84"/>
      <c r="V84"/>
    </row>
    <row r="85" spans="1:22" s="1" customFormat="1" ht="15" x14ac:dyDescent="0.25">
      <c r="A85" s="31"/>
      <c r="I85" s="2"/>
      <c r="J85" s="2"/>
      <c r="K85" s="21"/>
      <c r="L85"/>
      <c r="M85"/>
      <c r="N85"/>
      <c r="O85"/>
      <c r="P85"/>
      <c r="Q85"/>
      <c r="R85"/>
      <c r="S85"/>
      <c r="T85"/>
      <c r="U85"/>
      <c r="V85"/>
    </row>
    <row r="86" spans="1:22" s="1" customFormat="1" ht="15" x14ac:dyDescent="0.25">
      <c r="A86" s="31"/>
      <c r="I86" s="2"/>
      <c r="J86" s="2"/>
      <c r="K86" s="21"/>
      <c r="L86"/>
      <c r="M86"/>
      <c r="N86"/>
      <c r="O86"/>
      <c r="P86"/>
      <c r="Q86"/>
      <c r="R86"/>
      <c r="S86"/>
      <c r="T86"/>
      <c r="U86"/>
      <c r="V86"/>
    </row>
    <row r="87" spans="1:22" s="1" customFormat="1" ht="58.5" customHeight="1" x14ac:dyDescent="0.25">
      <c r="I87" s="2"/>
      <c r="J87" s="2"/>
      <c r="K87" s="21"/>
      <c r="L87"/>
      <c r="M87"/>
      <c r="N87"/>
      <c r="O87"/>
      <c r="P87"/>
      <c r="Q87"/>
      <c r="R87"/>
      <c r="S87"/>
      <c r="T87"/>
      <c r="U87"/>
      <c r="V87"/>
    </row>
    <row r="88" spans="1:22" s="1" customFormat="1" ht="15" x14ac:dyDescent="0.25">
      <c r="I88" s="2"/>
      <c r="J88" s="2"/>
      <c r="K88" s="21"/>
      <c r="L88"/>
      <c r="M88"/>
      <c r="N88"/>
      <c r="O88"/>
      <c r="P88"/>
      <c r="Q88"/>
      <c r="R88"/>
      <c r="S88"/>
      <c r="T88"/>
      <c r="U88"/>
      <c r="V88"/>
    </row>
    <row r="89" spans="1:22" s="1" customFormat="1" ht="15" x14ac:dyDescent="0.25"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1:22" s="1" customFormat="1" ht="15" x14ac:dyDescent="0.25"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1:22" s="1" customFormat="1" ht="15" x14ac:dyDescent="0.25"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1:22" s="1" customFormat="1" ht="15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1:22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1:22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1:22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1:22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2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2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2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2" s="1" customFormat="1" ht="15" x14ac:dyDescent="0.25">
      <c r="I100" s="2"/>
      <c r="J100" s="2"/>
      <c r="K100" s="21"/>
      <c r="L100"/>
      <c r="M100"/>
      <c r="N100"/>
      <c r="O100"/>
      <c r="P100"/>
      <c r="Q100"/>
      <c r="R100"/>
      <c r="S100"/>
      <c r="T100"/>
      <c r="U100"/>
      <c r="V100"/>
    </row>
    <row r="101" spans="9:22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2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2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</row>
    <row r="104" spans="9:22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</row>
    <row r="105" spans="9:22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</row>
    <row r="106" spans="9:22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</row>
    <row r="107" spans="9:22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</row>
    <row r="108" spans="9:22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</row>
    <row r="109" spans="9:22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</row>
    <row r="110" spans="9:22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</row>
    <row r="111" spans="9:22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</row>
    <row r="112" spans="9:22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</row>
    <row r="113" spans="9:22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</row>
    <row r="114" spans="9:22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</row>
    <row r="115" spans="9:22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</row>
    <row r="116" spans="9:22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</row>
    <row r="117" spans="9:22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</row>
    <row r="118" spans="9:22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</row>
    <row r="119" spans="9:22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</row>
    <row r="120" spans="9:22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</row>
    <row r="121" spans="9:22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</row>
    <row r="122" spans="9:22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</row>
    <row r="123" spans="9:22" s="1" customFormat="1" ht="15" x14ac:dyDescent="0.25">
      <c r="I123" s="2"/>
      <c r="J123" s="2"/>
      <c r="K123" s="21"/>
      <c r="L123"/>
      <c r="M123"/>
      <c r="N123"/>
      <c r="O123"/>
      <c r="P123"/>
      <c r="Q123"/>
      <c r="R123"/>
      <c r="S123"/>
      <c r="T123"/>
      <c r="U123"/>
      <c r="V123"/>
    </row>
    <row r="124" spans="9:22" s="1" customFormat="1" ht="15" x14ac:dyDescent="0.25">
      <c r="I124" s="2"/>
      <c r="J124" s="2"/>
      <c r="K124" s="21"/>
      <c r="L124"/>
      <c r="M124"/>
      <c r="N124"/>
      <c r="O124"/>
      <c r="P124"/>
      <c r="Q124"/>
      <c r="R124"/>
      <c r="S124"/>
      <c r="T124"/>
      <c r="U124"/>
      <c r="V124"/>
    </row>
    <row r="125" spans="9:22" s="1" customFormat="1" ht="15" x14ac:dyDescent="0.25">
      <c r="I125" s="2"/>
      <c r="J125" s="2"/>
      <c r="K125" s="21"/>
      <c r="L125"/>
      <c r="M125"/>
      <c r="N125"/>
      <c r="O125"/>
      <c r="P125"/>
      <c r="Q125"/>
      <c r="R125"/>
      <c r="S125"/>
      <c r="T125"/>
      <c r="U125"/>
      <c r="V125"/>
    </row>
    <row r="126" spans="9:22" s="1" customFormat="1" ht="15" x14ac:dyDescent="0.25">
      <c r="I126" s="2"/>
      <c r="J126" s="2"/>
      <c r="K126" s="22"/>
      <c r="L126"/>
      <c r="M126"/>
      <c r="N126"/>
      <c r="O126"/>
      <c r="P126"/>
      <c r="Q126"/>
      <c r="R126"/>
      <c r="S126"/>
      <c r="T126"/>
      <c r="U126"/>
      <c r="V126"/>
    </row>
    <row r="127" spans="9:22" s="1" customFormat="1" ht="15" x14ac:dyDescent="0.25">
      <c r="I127" s="2"/>
      <c r="J127" s="2"/>
      <c r="K127" s="21"/>
      <c r="L127"/>
      <c r="M127"/>
      <c r="N127"/>
      <c r="O127"/>
      <c r="P127"/>
      <c r="Q127"/>
      <c r="R127"/>
      <c r="S127"/>
      <c r="T127"/>
      <c r="U127"/>
      <c r="V127"/>
    </row>
    <row r="128" spans="9:22" s="1" customFormat="1" ht="15" x14ac:dyDescent="0.25">
      <c r="I128" s="2"/>
      <c r="J128" s="2"/>
      <c r="K128" s="21"/>
      <c r="L128"/>
      <c r="M128"/>
      <c r="N128"/>
      <c r="O128"/>
      <c r="P128"/>
      <c r="Q128"/>
      <c r="R128"/>
      <c r="S128"/>
      <c r="T128"/>
      <c r="U128"/>
      <c r="V128"/>
    </row>
    <row r="129" spans="9:24" s="1" customFormat="1" ht="15" x14ac:dyDescent="0.25">
      <c r="I129" s="2"/>
      <c r="J129" s="2"/>
      <c r="K129" s="21"/>
      <c r="L129"/>
      <c r="M129"/>
      <c r="N129"/>
      <c r="O129"/>
      <c r="P129"/>
      <c r="Q129"/>
      <c r="R129"/>
      <c r="S129"/>
      <c r="T129"/>
      <c r="U129"/>
      <c r="V129"/>
      <c r="W129" s="22"/>
      <c r="X129" s="22"/>
    </row>
    <row r="130" spans="9:24" s="1" customFormat="1" ht="15" x14ac:dyDescent="0.25">
      <c r="I130" s="2"/>
      <c r="J130" s="2"/>
      <c r="K130" s="21"/>
      <c r="L130"/>
      <c r="M130"/>
      <c r="N130"/>
      <c r="O130"/>
      <c r="P130"/>
      <c r="Q130"/>
      <c r="R130"/>
      <c r="S130"/>
      <c r="T130"/>
      <c r="U130"/>
      <c r="V130"/>
      <c r="W130" s="22"/>
      <c r="X130" s="22"/>
    </row>
    <row r="131" spans="9:24" s="1" customFormat="1" ht="15" x14ac:dyDescent="0.25">
      <c r="I131" s="2"/>
      <c r="J131" s="2"/>
      <c r="K131" s="21"/>
      <c r="L131"/>
      <c r="M131"/>
      <c r="N131"/>
      <c r="O131"/>
      <c r="P131"/>
      <c r="Q131"/>
      <c r="R131"/>
      <c r="S131"/>
      <c r="T131"/>
      <c r="U131"/>
      <c r="V131"/>
      <c r="W131" s="22"/>
      <c r="X131" s="22"/>
    </row>
    <row r="132" spans="9:24" s="1" customFormat="1" ht="15" x14ac:dyDescent="0.25">
      <c r="I132" s="2"/>
      <c r="J132" s="2"/>
      <c r="K132" s="21"/>
      <c r="L132"/>
      <c r="M132"/>
      <c r="N132"/>
      <c r="O132"/>
      <c r="P132"/>
      <c r="Q132"/>
      <c r="R132"/>
      <c r="S132"/>
      <c r="T132"/>
      <c r="U132"/>
      <c r="V132"/>
      <c r="W132" s="22"/>
      <c r="X132" s="22"/>
    </row>
    <row r="133" spans="9:24" s="1" customFormat="1" ht="15" x14ac:dyDescent="0.25">
      <c r="I133" s="2"/>
      <c r="J133" s="2"/>
      <c r="K133" s="21"/>
      <c r="L133"/>
      <c r="M133"/>
      <c r="N133"/>
      <c r="O133"/>
      <c r="P133"/>
      <c r="Q133"/>
      <c r="R133"/>
      <c r="S133"/>
      <c r="T133"/>
      <c r="U133"/>
      <c r="V133"/>
      <c r="W133" s="22"/>
      <c r="X133" s="22"/>
    </row>
    <row r="134" spans="9:24" s="1" customFormat="1" ht="15" x14ac:dyDescent="0.25">
      <c r="I134" s="2"/>
      <c r="J134" s="2"/>
      <c r="K134" s="21"/>
      <c r="L134"/>
      <c r="M134"/>
      <c r="N134"/>
      <c r="O134"/>
      <c r="P134"/>
      <c r="Q134"/>
      <c r="R134"/>
      <c r="S134"/>
      <c r="T134"/>
      <c r="U134"/>
      <c r="V134"/>
      <c r="W134" s="22"/>
      <c r="X134" s="22"/>
    </row>
    <row r="135" spans="9:24" s="1" customFormat="1" ht="15" x14ac:dyDescent="0.25">
      <c r="I135" s="2"/>
      <c r="J135" s="2"/>
      <c r="K135" s="21"/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9:24" s="1" customFormat="1" ht="15" x14ac:dyDescent="0.25">
      <c r="I136" s="2"/>
      <c r="J136" s="2"/>
      <c r="K136" s="21"/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9:24" s="1" customFormat="1" ht="15" x14ac:dyDescent="0.25">
      <c r="I137" s="2"/>
      <c r="J137" s="2"/>
      <c r="K137" s="21"/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9:24" s="1" customFormat="1" ht="15" x14ac:dyDescent="0.25">
      <c r="I138" s="2"/>
      <c r="J138" s="2"/>
      <c r="K138" s="21"/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9:24" s="1" customFormat="1" ht="15" x14ac:dyDescent="0.25">
      <c r="I139" s="2"/>
      <c r="J139" s="2"/>
      <c r="K139" s="21"/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  <row r="140" spans="9:24" s="1" customFormat="1" ht="15" x14ac:dyDescent="0.25">
      <c r="I140" s="2"/>
      <c r="J140" s="2"/>
      <c r="K140" s="21"/>
      <c r="L140"/>
      <c r="M140"/>
      <c r="N140"/>
      <c r="O140"/>
      <c r="P140"/>
      <c r="Q140"/>
      <c r="R140"/>
      <c r="S140"/>
      <c r="T140"/>
      <c r="U140"/>
      <c r="V140"/>
      <c r="W140" s="22"/>
      <c r="X140" s="22"/>
    </row>
    <row r="141" spans="9:24" s="1" customFormat="1" ht="15" x14ac:dyDescent="0.25">
      <c r="I141" s="2"/>
      <c r="J141" s="2"/>
      <c r="K141" s="21"/>
      <c r="L141"/>
      <c r="M141"/>
      <c r="N141"/>
      <c r="O141"/>
      <c r="P141"/>
      <c r="Q141"/>
      <c r="R141"/>
      <c r="S141"/>
      <c r="T141"/>
      <c r="U141"/>
      <c r="V141"/>
      <c r="W141" s="22"/>
      <c r="X141" s="22"/>
    </row>
    <row r="142" spans="9:24" s="1" customFormat="1" ht="15" x14ac:dyDescent="0.25">
      <c r="I142" s="2"/>
      <c r="J142" s="2"/>
      <c r="K142" s="21"/>
      <c r="L142"/>
      <c r="M142"/>
      <c r="N142"/>
      <c r="O142"/>
      <c r="P142"/>
      <c r="Q142"/>
      <c r="R142"/>
      <c r="S142"/>
      <c r="T142"/>
      <c r="U142"/>
      <c r="V142"/>
      <c r="W142" s="22"/>
      <c r="X142" s="22"/>
    </row>
    <row r="143" spans="9:24" s="1" customFormat="1" ht="15" x14ac:dyDescent="0.25">
      <c r="I143" s="2"/>
      <c r="J143" s="2"/>
      <c r="K143" s="21"/>
      <c r="L143"/>
      <c r="M143"/>
      <c r="N143"/>
      <c r="O143"/>
      <c r="P143"/>
      <c r="Q143"/>
      <c r="R143"/>
      <c r="S143"/>
      <c r="T143"/>
      <c r="U143"/>
      <c r="V143"/>
      <c r="W143" s="22"/>
      <c r="X143" s="22"/>
    </row>
    <row r="144" spans="9:24" s="1" customFormat="1" ht="15" x14ac:dyDescent="0.25">
      <c r="I144" s="2"/>
      <c r="J144" s="2"/>
      <c r="K144" s="21"/>
      <c r="L144"/>
      <c r="M144"/>
      <c r="N144"/>
      <c r="O144"/>
      <c r="P144"/>
      <c r="Q144"/>
      <c r="R144"/>
      <c r="S144"/>
      <c r="T144"/>
      <c r="U144"/>
      <c r="V144"/>
      <c r="W144" s="22"/>
      <c r="X144" s="22"/>
    </row>
    <row r="145" spans="9:24" s="1" customFormat="1" ht="15" x14ac:dyDescent="0.25">
      <c r="I145" s="2"/>
      <c r="J145" s="2"/>
      <c r="K145" s="21"/>
      <c r="L145"/>
      <c r="M145"/>
      <c r="N145"/>
      <c r="O145"/>
      <c r="P145"/>
      <c r="Q145"/>
      <c r="R145"/>
      <c r="S145"/>
      <c r="T145"/>
      <c r="U145"/>
      <c r="V145"/>
      <c r="W145" s="22"/>
      <c r="X145" s="22"/>
    </row>
    <row r="146" spans="9:24" s="1" customFormat="1" ht="15" x14ac:dyDescent="0.25">
      <c r="I146" s="2"/>
      <c r="J146" s="2"/>
      <c r="K146" s="21"/>
      <c r="L146"/>
      <c r="M146"/>
      <c r="N146"/>
      <c r="O146"/>
      <c r="P146"/>
      <c r="Q146"/>
      <c r="R146"/>
      <c r="S146"/>
      <c r="T146"/>
      <c r="U146"/>
      <c r="V146"/>
      <c r="W146" s="22"/>
      <c r="X146" s="22"/>
    </row>
    <row r="147" spans="9:24" s="1" customFormat="1" ht="15" x14ac:dyDescent="0.25">
      <c r="I147" s="2"/>
      <c r="J147" s="2"/>
      <c r="K147" s="21"/>
      <c r="L147"/>
      <c r="M147"/>
      <c r="N147"/>
      <c r="O147"/>
      <c r="P147"/>
      <c r="Q147"/>
      <c r="R147"/>
      <c r="S147"/>
      <c r="T147"/>
      <c r="U147"/>
      <c r="V147"/>
      <c r="W147" s="22"/>
      <c r="X147" s="22"/>
    </row>
    <row r="148" spans="9:24" s="1" customFormat="1" ht="15" x14ac:dyDescent="0.25">
      <c r="I148" s="2"/>
      <c r="J148" s="2"/>
      <c r="K148" s="21"/>
      <c r="L148"/>
      <c r="M148"/>
      <c r="N148"/>
      <c r="O148"/>
      <c r="P148"/>
      <c r="Q148"/>
      <c r="R148"/>
      <c r="S148"/>
      <c r="T148"/>
      <c r="U148"/>
      <c r="V148"/>
      <c r="W148" s="22"/>
      <c r="X148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4"/>
  <sheetViews>
    <sheetView topLeftCell="I47" zoomScale="150" zoomScaleNormal="150" workbookViewId="0">
      <selection activeCell="V63" sqref="V63"/>
    </sheetView>
  </sheetViews>
  <sheetFormatPr defaultColWidth="4.140625" defaultRowHeight="11.25" x14ac:dyDescent="0.2"/>
  <cols>
    <col min="1" max="1" width="4.425781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6.85546875" style="1" customWidth="1"/>
    <col min="28" max="28" width="8.28515625" style="1" customWidth="1"/>
    <col min="29" max="29" width="8" style="1" bestFit="1" customWidth="1"/>
    <col min="30" max="252" width="4.140625" style="1"/>
    <col min="253" max="16384" width="4.140625" style="22"/>
  </cols>
  <sheetData>
    <row r="1" spans="1:30" ht="15" customHeight="1" thickBot="1" x14ac:dyDescent="0.3">
      <c r="A1" s="98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  <c r="Z1"/>
      <c r="AA1"/>
      <c r="AB1"/>
      <c r="AC1"/>
      <c r="AD1"/>
    </row>
    <row r="2" spans="1:30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30" ht="12" thickBot="1" x14ac:dyDescent="0.25">
      <c r="A3" s="28">
        <v>1157</v>
      </c>
      <c r="B3" s="1">
        <f t="shared" ref="B3:B17" si="0">M3+M25+M47+M69</f>
        <v>1</v>
      </c>
      <c r="C3" s="1">
        <f t="shared" ref="C3:C17" si="1">N3+N25+N47+N69</f>
        <v>1</v>
      </c>
      <c r="D3" s="1">
        <f t="shared" ref="D3:D17" si="2">O3+O25+O47+O69</f>
        <v>3</v>
      </c>
      <c r="E3" s="1">
        <f t="shared" ref="E3:E17" si="3">P3+P25+P47+P69</f>
        <v>0</v>
      </c>
      <c r="F3" s="1">
        <f t="shared" ref="F3:F17" si="4">Q3+Q25+Q47+Q69</f>
        <v>2</v>
      </c>
      <c r="G3" s="1">
        <f t="shared" ref="G3:G17" si="5">R3+R25+R47+R69</f>
        <v>3</v>
      </c>
      <c r="H3" s="1">
        <f t="shared" ref="H3:H17" si="6">S3+S25+S47+S69</f>
        <v>2</v>
      </c>
      <c r="I3" s="1">
        <f t="shared" ref="I3:I17" si="7">T3+T25+T47+T69</f>
        <v>36</v>
      </c>
      <c r="J3" s="1">
        <f t="shared" ref="J3:J17" si="8">U3+U25+U47+U69</f>
        <v>660</v>
      </c>
      <c r="K3" s="57">
        <f t="shared" ref="K3:K17" si="9">V3+V25+V47+V69</f>
        <v>300</v>
      </c>
      <c r="L3" s="28">
        <v>1157</v>
      </c>
      <c r="M3" s="36">
        <v>1</v>
      </c>
      <c r="N3" s="37">
        <v>1</v>
      </c>
      <c r="O3" s="36">
        <v>3</v>
      </c>
      <c r="P3" s="37">
        <v>0</v>
      </c>
      <c r="Q3" s="36">
        <v>2</v>
      </c>
      <c r="R3" s="37">
        <v>3</v>
      </c>
      <c r="S3" s="36">
        <v>2</v>
      </c>
      <c r="T3" s="37">
        <v>36</v>
      </c>
      <c r="U3" s="38">
        <v>660</v>
      </c>
      <c r="V3" s="37">
        <v>300</v>
      </c>
    </row>
    <row r="4" spans="1:30" ht="12" thickBot="1" x14ac:dyDescent="0.25">
      <c r="A4" s="28">
        <v>604</v>
      </c>
      <c r="B4" s="1">
        <f t="shared" si="0"/>
        <v>14</v>
      </c>
      <c r="C4" s="1">
        <f t="shared" si="1"/>
        <v>18</v>
      </c>
      <c r="D4" s="1">
        <f t="shared" si="2"/>
        <v>17</v>
      </c>
      <c r="E4" s="1">
        <f t="shared" si="3"/>
        <v>11</v>
      </c>
      <c r="F4" s="1">
        <f t="shared" si="4"/>
        <v>3</v>
      </c>
      <c r="G4" s="1">
        <f t="shared" si="5"/>
        <v>52</v>
      </c>
      <c r="H4" s="1">
        <f t="shared" si="6"/>
        <v>1</v>
      </c>
      <c r="I4" s="1">
        <f t="shared" si="7"/>
        <v>559</v>
      </c>
      <c r="J4" s="1">
        <f t="shared" si="8"/>
        <v>4463</v>
      </c>
      <c r="K4" s="57">
        <f t="shared" si="9"/>
        <v>948</v>
      </c>
      <c r="L4" s="28">
        <v>604</v>
      </c>
      <c r="M4" s="36">
        <v>6</v>
      </c>
      <c r="N4" s="37">
        <v>15</v>
      </c>
      <c r="O4" s="36">
        <v>8</v>
      </c>
      <c r="P4" s="37">
        <v>5</v>
      </c>
      <c r="Q4" s="36">
        <v>1</v>
      </c>
      <c r="R4" s="37">
        <v>26</v>
      </c>
      <c r="S4" s="36">
        <v>0</v>
      </c>
      <c r="T4" s="37">
        <v>273</v>
      </c>
      <c r="U4" s="38">
        <v>1487</v>
      </c>
      <c r="V4" s="37">
        <v>648</v>
      </c>
    </row>
    <row r="5" spans="1:30" ht="12" thickBot="1" x14ac:dyDescent="0.25">
      <c r="A5" s="28">
        <v>1111</v>
      </c>
      <c r="B5" s="1">
        <f t="shared" si="0"/>
        <v>3</v>
      </c>
      <c r="C5" s="1">
        <f t="shared" si="1"/>
        <v>11</v>
      </c>
      <c r="D5" s="1">
        <f t="shared" si="2"/>
        <v>9</v>
      </c>
      <c r="E5" s="1">
        <f t="shared" si="3"/>
        <v>2</v>
      </c>
      <c r="F5" s="1">
        <f t="shared" si="4"/>
        <v>4</v>
      </c>
      <c r="G5" s="1">
        <f t="shared" si="5"/>
        <v>4</v>
      </c>
      <c r="H5" s="1">
        <f t="shared" si="6"/>
        <v>3</v>
      </c>
      <c r="I5" s="1">
        <f t="shared" si="7"/>
        <v>121</v>
      </c>
      <c r="J5" s="1">
        <f t="shared" si="8"/>
        <v>694</v>
      </c>
      <c r="K5" s="57">
        <f t="shared" si="9"/>
        <v>4600</v>
      </c>
      <c r="L5" s="28">
        <v>1111</v>
      </c>
      <c r="M5" s="36">
        <v>0</v>
      </c>
      <c r="N5" s="37">
        <v>0</v>
      </c>
      <c r="O5" s="36">
        <v>0</v>
      </c>
      <c r="P5" s="37">
        <v>0</v>
      </c>
      <c r="Q5" s="36">
        <v>0</v>
      </c>
      <c r="R5" s="37">
        <v>0</v>
      </c>
      <c r="S5" s="36">
        <v>0</v>
      </c>
      <c r="T5" s="37">
        <v>0</v>
      </c>
      <c r="U5" s="38">
        <v>0</v>
      </c>
      <c r="V5" s="37">
        <v>0</v>
      </c>
    </row>
    <row r="6" spans="1:30" ht="12" thickBot="1" x14ac:dyDescent="0.25">
      <c r="A6" s="28">
        <v>1127</v>
      </c>
      <c r="B6" s="1">
        <f t="shared" si="0"/>
        <v>22</v>
      </c>
      <c r="C6" s="1">
        <f t="shared" si="1"/>
        <v>22</v>
      </c>
      <c r="D6" s="1">
        <f t="shared" si="2"/>
        <v>26</v>
      </c>
      <c r="E6" s="1">
        <f t="shared" si="3"/>
        <v>19</v>
      </c>
      <c r="F6" s="1">
        <f t="shared" si="4"/>
        <v>28</v>
      </c>
      <c r="G6" s="1">
        <f t="shared" si="5"/>
        <v>32</v>
      </c>
      <c r="H6" s="1">
        <f t="shared" si="6"/>
        <v>4</v>
      </c>
      <c r="I6" s="1">
        <f t="shared" si="7"/>
        <v>1296</v>
      </c>
      <c r="J6" s="1">
        <f t="shared" si="8"/>
        <v>8695</v>
      </c>
      <c r="K6" s="57">
        <v>19855</v>
      </c>
      <c r="L6" s="28">
        <v>1127</v>
      </c>
      <c r="M6" s="36">
        <v>8</v>
      </c>
      <c r="N6" s="37">
        <v>9</v>
      </c>
      <c r="O6" s="36">
        <v>10</v>
      </c>
      <c r="P6" s="37">
        <v>6</v>
      </c>
      <c r="Q6" s="36">
        <v>8</v>
      </c>
      <c r="R6" s="37">
        <v>4</v>
      </c>
      <c r="S6" s="36">
        <v>0</v>
      </c>
      <c r="T6" s="37">
        <v>454</v>
      </c>
      <c r="U6" s="38">
        <v>863</v>
      </c>
      <c r="V6" s="90">
        <v>1455</v>
      </c>
    </row>
    <row r="7" spans="1:30" ht="12" thickBot="1" x14ac:dyDescent="0.25">
      <c r="A7" s="28">
        <v>1257</v>
      </c>
      <c r="B7" s="1">
        <f t="shared" si="0"/>
        <v>0</v>
      </c>
      <c r="C7" s="1">
        <f t="shared" si="1"/>
        <v>0</v>
      </c>
      <c r="D7" s="1">
        <f t="shared" si="2"/>
        <v>0</v>
      </c>
      <c r="E7" s="1">
        <f t="shared" si="3"/>
        <v>0</v>
      </c>
      <c r="F7" s="1">
        <f t="shared" si="4"/>
        <v>0</v>
      </c>
      <c r="G7" s="1">
        <f t="shared" si="5"/>
        <v>0</v>
      </c>
      <c r="H7" s="1">
        <f t="shared" si="6"/>
        <v>0</v>
      </c>
      <c r="I7" s="1">
        <f t="shared" si="7"/>
        <v>0</v>
      </c>
      <c r="J7" s="1">
        <f t="shared" si="8"/>
        <v>0</v>
      </c>
      <c r="K7" s="57">
        <f t="shared" si="9"/>
        <v>0</v>
      </c>
      <c r="L7" s="28">
        <v>1257</v>
      </c>
      <c r="M7" s="36">
        <v>0</v>
      </c>
      <c r="N7" s="37">
        <v>0</v>
      </c>
      <c r="O7" s="36">
        <v>0</v>
      </c>
      <c r="P7" s="37">
        <v>0</v>
      </c>
      <c r="Q7" s="36">
        <v>0</v>
      </c>
      <c r="R7" s="37">
        <v>0</v>
      </c>
      <c r="S7" s="36">
        <v>0</v>
      </c>
      <c r="T7" s="37">
        <v>0</v>
      </c>
      <c r="U7" s="38">
        <v>0</v>
      </c>
      <c r="V7" s="37">
        <v>0</v>
      </c>
    </row>
    <row r="8" spans="1:30" ht="12" thickBot="1" x14ac:dyDescent="0.25">
      <c r="A8" s="28">
        <v>1405</v>
      </c>
      <c r="B8" s="1">
        <f t="shared" si="0"/>
        <v>15</v>
      </c>
      <c r="C8" s="1">
        <f t="shared" si="1"/>
        <v>4</v>
      </c>
      <c r="D8" s="1">
        <f t="shared" si="2"/>
        <v>8</v>
      </c>
      <c r="E8" s="1">
        <f t="shared" si="3"/>
        <v>0</v>
      </c>
      <c r="F8" s="1">
        <f t="shared" si="4"/>
        <v>0</v>
      </c>
      <c r="G8" s="1">
        <f t="shared" si="5"/>
        <v>3</v>
      </c>
      <c r="H8" s="1">
        <f t="shared" si="6"/>
        <v>0</v>
      </c>
      <c r="I8" s="1">
        <f t="shared" si="7"/>
        <v>219</v>
      </c>
      <c r="J8" s="1">
        <f t="shared" si="8"/>
        <v>192</v>
      </c>
      <c r="K8" s="57">
        <f t="shared" si="9"/>
        <v>3600</v>
      </c>
      <c r="L8" s="28">
        <v>1405</v>
      </c>
      <c r="M8" s="36">
        <v>10</v>
      </c>
      <c r="N8" s="37">
        <v>2</v>
      </c>
      <c r="O8" s="36">
        <v>1</v>
      </c>
      <c r="P8" s="37">
        <v>0</v>
      </c>
      <c r="Q8" s="36">
        <v>0</v>
      </c>
      <c r="R8" s="37">
        <v>3</v>
      </c>
      <c r="S8" s="36">
        <v>0</v>
      </c>
      <c r="T8" s="37">
        <v>177</v>
      </c>
      <c r="U8" s="38">
        <v>138</v>
      </c>
      <c r="V8" s="37">
        <v>1000</v>
      </c>
    </row>
    <row r="9" spans="1:30" ht="12" thickBot="1" x14ac:dyDescent="0.25">
      <c r="A9" s="28">
        <v>2459</v>
      </c>
      <c r="B9" s="1">
        <f t="shared" si="0"/>
        <v>3</v>
      </c>
      <c r="C9" s="1">
        <f t="shared" si="1"/>
        <v>55</v>
      </c>
      <c r="D9" s="1">
        <f t="shared" si="2"/>
        <v>3</v>
      </c>
      <c r="E9" s="1">
        <f t="shared" si="3"/>
        <v>5</v>
      </c>
      <c r="F9" s="1">
        <f t="shared" si="4"/>
        <v>0</v>
      </c>
      <c r="G9" s="1">
        <f t="shared" si="5"/>
        <v>4</v>
      </c>
      <c r="H9" s="1">
        <f t="shared" si="6"/>
        <v>9</v>
      </c>
      <c r="I9" s="1">
        <f t="shared" si="7"/>
        <v>508</v>
      </c>
      <c r="J9" s="1">
        <f t="shared" si="8"/>
        <v>1180</v>
      </c>
      <c r="K9" s="57">
        <f t="shared" si="9"/>
        <v>17185</v>
      </c>
      <c r="L9" s="28">
        <v>2459</v>
      </c>
      <c r="M9" s="36">
        <v>0</v>
      </c>
      <c r="N9" s="37">
        <v>0</v>
      </c>
      <c r="O9" s="36">
        <v>0</v>
      </c>
      <c r="P9" s="37">
        <v>0</v>
      </c>
      <c r="Q9" s="36">
        <v>0</v>
      </c>
      <c r="R9" s="37">
        <v>0</v>
      </c>
      <c r="S9" s="36">
        <v>0</v>
      </c>
      <c r="T9" s="37">
        <v>0</v>
      </c>
      <c r="U9" s="38">
        <v>0</v>
      </c>
      <c r="V9" s="37">
        <v>0</v>
      </c>
    </row>
    <row r="10" spans="1:30" ht="12" thickBot="1" x14ac:dyDescent="0.25">
      <c r="A10" s="28">
        <v>2714</v>
      </c>
      <c r="B10" s="1">
        <f t="shared" si="0"/>
        <v>2</v>
      </c>
      <c r="C10" s="1">
        <f t="shared" si="1"/>
        <v>6</v>
      </c>
      <c r="D10" s="1">
        <f t="shared" si="2"/>
        <v>1</v>
      </c>
      <c r="E10" s="1">
        <f t="shared" si="3"/>
        <v>3</v>
      </c>
      <c r="F10" s="1">
        <f t="shared" si="4"/>
        <v>2</v>
      </c>
      <c r="G10" s="1">
        <f t="shared" si="5"/>
        <v>3</v>
      </c>
      <c r="H10" s="1">
        <f t="shared" si="6"/>
        <v>3</v>
      </c>
      <c r="I10" s="1">
        <f t="shared" si="7"/>
        <v>445</v>
      </c>
      <c r="J10" s="1">
        <f t="shared" si="8"/>
        <v>765</v>
      </c>
      <c r="K10" s="57">
        <f t="shared" si="9"/>
        <v>4650</v>
      </c>
      <c r="L10" s="28">
        <v>2714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8">
        <v>0</v>
      </c>
      <c r="V10" s="37">
        <v>0</v>
      </c>
    </row>
    <row r="11" spans="1:30" ht="12" thickBot="1" x14ac:dyDescent="0.25">
      <c r="A11" s="28">
        <v>3321</v>
      </c>
      <c r="B11" s="1">
        <f t="shared" si="0"/>
        <v>11</v>
      </c>
      <c r="C11" s="1">
        <f t="shared" si="1"/>
        <v>21</v>
      </c>
      <c r="D11" s="1">
        <f t="shared" si="2"/>
        <v>17</v>
      </c>
      <c r="E11" s="1">
        <f t="shared" si="3"/>
        <v>17</v>
      </c>
      <c r="F11" s="1">
        <f t="shared" si="4"/>
        <v>6</v>
      </c>
      <c r="G11" s="1">
        <f t="shared" si="5"/>
        <v>2</v>
      </c>
      <c r="H11" s="1">
        <f t="shared" si="6"/>
        <v>11</v>
      </c>
      <c r="I11" s="1">
        <f t="shared" si="7"/>
        <v>666</v>
      </c>
      <c r="J11" s="1">
        <f t="shared" si="8"/>
        <v>2524</v>
      </c>
      <c r="K11" s="57">
        <f t="shared" si="9"/>
        <v>1035</v>
      </c>
      <c r="L11" s="28">
        <v>3321</v>
      </c>
      <c r="M11" s="36">
        <v>11</v>
      </c>
      <c r="N11" s="37">
        <v>21</v>
      </c>
      <c r="O11" s="36">
        <v>17</v>
      </c>
      <c r="P11" s="37">
        <v>17</v>
      </c>
      <c r="Q11" s="36">
        <v>6</v>
      </c>
      <c r="R11" s="37">
        <v>2</v>
      </c>
      <c r="S11" s="36">
        <v>11</v>
      </c>
      <c r="T11" s="37">
        <v>666</v>
      </c>
      <c r="U11" s="38">
        <v>2524</v>
      </c>
      <c r="V11" s="37">
        <v>1035</v>
      </c>
    </row>
    <row r="12" spans="1:30" ht="12" thickBot="1" x14ac:dyDescent="0.25">
      <c r="A12" s="28">
        <v>5864</v>
      </c>
      <c r="B12" s="1">
        <f t="shared" si="0"/>
        <v>2</v>
      </c>
      <c r="C12" s="1">
        <f t="shared" si="1"/>
        <v>6</v>
      </c>
      <c r="D12" s="1">
        <f t="shared" si="2"/>
        <v>11</v>
      </c>
      <c r="E12" s="1">
        <f t="shared" si="3"/>
        <v>33</v>
      </c>
      <c r="F12" s="1">
        <f t="shared" si="4"/>
        <v>2</v>
      </c>
      <c r="G12" s="1">
        <f t="shared" si="5"/>
        <v>19</v>
      </c>
      <c r="H12" s="1">
        <f t="shared" si="6"/>
        <v>2</v>
      </c>
      <c r="I12" s="1">
        <f t="shared" si="7"/>
        <v>896</v>
      </c>
      <c r="J12" s="1">
        <f t="shared" si="8"/>
        <v>2310</v>
      </c>
      <c r="K12" s="57">
        <f t="shared" si="9"/>
        <v>13799</v>
      </c>
      <c r="L12" s="28">
        <v>5864</v>
      </c>
      <c r="M12" s="36">
        <v>0</v>
      </c>
      <c r="N12" s="37">
        <v>1</v>
      </c>
      <c r="O12" s="36">
        <v>3</v>
      </c>
      <c r="P12" s="37">
        <v>13</v>
      </c>
      <c r="Q12" s="36">
        <v>0</v>
      </c>
      <c r="R12" s="37">
        <v>10</v>
      </c>
      <c r="S12" s="36">
        <v>0</v>
      </c>
      <c r="T12" s="37">
        <v>447</v>
      </c>
      <c r="U12" s="38">
        <v>1329</v>
      </c>
      <c r="V12" s="37">
        <v>3810</v>
      </c>
    </row>
    <row r="13" spans="1:30" ht="12" thickBot="1" x14ac:dyDescent="0.25">
      <c r="A13" s="28">
        <v>6606</v>
      </c>
      <c r="B13" s="1">
        <f t="shared" si="0"/>
        <v>2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f t="shared" si="4"/>
        <v>0</v>
      </c>
      <c r="G13" s="1">
        <f t="shared" si="5"/>
        <v>0</v>
      </c>
      <c r="H13" s="1">
        <f t="shared" si="6"/>
        <v>1</v>
      </c>
      <c r="I13" s="1">
        <f t="shared" si="7"/>
        <v>12</v>
      </c>
      <c r="J13" s="1">
        <f t="shared" si="8"/>
        <v>215</v>
      </c>
      <c r="K13" s="57">
        <f t="shared" si="9"/>
        <v>100</v>
      </c>
      <c r="L13" s="28">
        <v>6606</v>
      </c>
      <c r="M13" s="36">
        <v>0</v>
      </c>
      <c r="N13" s="37">
        <v>0</v>
      </c>
      <c r="O13" s="36">
        <v>0</v>
      </c>
      <c r="P13" s="37">
        <v>0</v>
      </c>
      <c r="Q13" s="36">
        <v>0</v>
      </c>
      <c r="R13" s="37">
        <v>0</v>
      </c>
      <c r="S13" s="36">
        <v>0</v>
      </c>
      <c r="T13" s="37">
        <v>0</v>
      </c>
      <c r="U13" s="38">
        <v>0</v>
      </c>
      <c r="V13" s="37">
        <v>0</v>
      </c>
    </row>
    <row r="14" spans="1:30" s="1" customFormat="1" ht="12" thickBot="1" x14ac:dyDescent="0.25">
      <c r="A14" s="28">
        <v>6978</v>
      </c>
      <c r="B14" s="1">
        <f t="shared" si="0"/>
        <v>0</v>
      </c>
      <c r="C14" s="1">
        <f t="shared" si="1"/>
        <v>0</v>
      </c>
      <c r="D14" s="1">
        <f t="shared" si="2"/>
        <v>1</v>
      </c>
      <c r="E14" s="1">
        <f t="shared" si="3"/>
        <v>0</v>
      </c>
      <c r="F14" s="1">
        <f t="shared" si="4"/>
        <v>0</v>
      </c>
      <c r="G14" s="1">
        <f t="shared" si="5"/>
        <v>2</v>
      </c>
      <c r="H14" s="1">
        <f t="shared" si="6"/>
        <v>0</v>
      </c>
      <c r="I14" s="1">
        <f t="shared" si="7"/>
        <v>32</v>
      </c>
      <c r="J14" s="1">
        <f t="shared" si="8"/>
        <v>0</v>
      </c>
      <c r="K14" s="57">
        <f t="shared" si="9"/>
        <v>300</v>
      </c>
      <c r="L14" s="28">
        <v>6978</v>
      </c>
      <c r="M14" s="36">
        <v>0</v>
      </c>
      <c r="N14" s="37">
        <v>0</v>
      </c>
      <c r="O14" s="36">
        <v>0</v>
      </c>
      <c r="P14" s="37">
        <v>0</v>
      </c>
      <c r="Q14" s="36">
        <v>0</v>
      </c>
      <c r="R14" s="37">
        <v>0</v>
      </c>
      <c r="S14" s="36">
        <v>0</v>
      </c>
      <c r="T14" s="37">
        <v>0</v>
      </c>
      <c r="U14" s="38">
        <v>0</v>
      </c>
      <c r="V14" s="37">
        <v>0</v>
      </c>
    </row>
    <row r="15" spans="1:30" s="1" customFormat="1" ht="12" thickBot="1" x14ac:dyDescent="0.25">
      <c r="A15" s="28">
        <v>7117</v>
      </c>
      <c r="B15" s="1">
        <f t="shared" si="0"/>
        <v>28</v>
      </c>
      <c r="C15" s="1">
        <f t="shared" si="1"/>
        <v>9</v>
      </c>
      <c r="D15" s="1">
        <f t="shared" si="2"/>
        <v>11</v>
      </c>
      <c r="E15" s="1">
        <f t="shared" si="3"/>
        <v>2</v>
      </c>
      <c r="F15" s="1">
        <f t="shared" si="4"/>
        <v>7</v>
      </c>
      <c r="G15" s="1">
        <f t="shared" si="5"/>
        <v>3</v>
      </c>
      <c r="H15" s="1">
        <f t="shared" si="6"/>
        <v>4</v>
      </c>
      <c r="I15" s="1">
        <f t="shared" si="7"/>
        <v>203</v>
      </c>
      <c r="J15" s="1">
        <f t="shared" si="8"/>
        <v>196</v>
      </c>
      <c r="K15" s="57">
        <f t="shared" si="9"/>
        <v>1625</v>
      </c>
      <c r="L15" s="28">
        <v>7117</v>
      </c>
      <c r="M15" s="36">
        <v>12</v>
      </c>
      <c r="N15" s="37">
        <v>5</v>
      </c>
      <c r="O15" s="36">
        <v>3</v>
      </c>
      <c r="P15" s="37">
        <v>1</v>
      </c>
      <c r="Q15" s="36">
        <v>3</v>
      </c>
      <c r="R15" s="37">
        <v>2</v>
      </c>
      <c r="S15" s="36">
        <v>0</v>
      </c>
      <c r="T15" s="37">
        <v>154</v>
      </c>
      <c r="U15" s="38">
        <v>84</v>
      </c>
      <c r="V15" s="37">
        <v>945</v>
      </c>
    </row>
    <row r="16" spans="1:30" s="1" customFormat="1" ht="12" thickBot="1" x14ac:dyDescent="0.25">
      <c r="A16" s="28">
        <v>7118</v>
      </c>
      <c r="B16" s="1">
        <f t="shared" si="0"/>
        <v>16</v>
      </c>
      <c r="C16" s="1">
        <f t="shared" si="1"/>
        <v>0</v>
      </c>
      <c r="D16" s="1">
        <f t="shared" si="2"/>
        <v>6</v>
      </c>
      <c r="E16" s="1">
        <f t="shared" si="3"/>
        <v>1</v>
      </c>
      <c r="F16" s="1">
        <f t="shared" si="4"/>
        <v>0</v>
      </c>
      <c r="G16" s="1">
        <f t="shared" si="5"/>
        <v>4</v>
      </c>
      <c r="H16" s="1">
        <f t="shared" si="6"/>
        <v>0</v>
      </c>
      <c r="I16" s="1">
        <f t="shared" si="7"/>
        <v>286</v>
      </c>
      <c r="J16" s="1">
        <f t="shared" si="8"/>
        <v>1301</v>
      </c>
      <c r="K16" s="57">
        <f t="shared" si="9"/>
        <v>1091</v>
      </c>
      <c r="L16" s="28">
        <v>7118</v>
      </c>
      <c r="M16" s="36">
        <v>15</v>
      </c>
      <c r="N16" s="37">
        <v>0</v>
      </c>
      <c r="O16" s="36">
        <v>4</v>
      </c>
      <c r="P16" s="37">
        <v>0</v>
      </c>
      <c r="Q16" s="36">
        <v>0</v>
      </c>
      <c r="R16" s="37">
        <v>2</v>
      </c>
      <c r="S16" s="36">
        <v>0</v>
      </c>
      <c r="T16" s="37">
        <v>173</v>
      </c>
      <c r="U16" s="38">
        <v>343</v>
      </c>
      <c r="V16" s="37">
        <v>529</v>
      </c>
    </row>
    <row r="17" spans="1:27" s="1" customFormat="1" ht="12" thickBot="1" x14ac:dyDescent="0.25">
      <c r="A17" s="28">
        <v>7850</v>
      </c>
      <c r="B17" s="1">
        <f t="shared" si="0"/>
        <v>6</v>
      </c>
      <c r="C17" s="1">
        <f t="shared" si="1"/>
        <v>6</v>
      </c>
      <c r="D17" s="1">
        <f t="shared" si="2"/>
        <v>8</v>
      </c>
      <c r="E17" s="1">
        <f t="shared" si="3"/>
        <v>2</v>
      </c>
      <c r="F17" s="1">
        <f t="shared" si="4"/>
        <v>7</v>
      </c>
      <c r="G17" s="1">
        <f t="shared" si="5"/>
        <v>6</v>
      </c>
      <c r="H17" s="1">
        <f t="shared" si="6"/>
        <v>0</v>
      </c>
      <c r="I17" s="1">
        <f t="shared" si="7"/>
        <v>151</v>
      </c>
      <c r="J17" s="1">
        <f t="shared" si="8"/>
        <v>1644</v>
      </c>
      <c r="K17" s="57">
        <f t="shared" si="9"/>
        <v>5395</v>
      </c>
      <c r="L17" s="28">
        <v>7850</v>
      </c>
      <c r="M17" s="36">
        <v>4</v>
      </c>
      <c r="N17" s="37">
        <v>1</v>
      </c>
      <c r="O17" s="36">
        <v>3</v>
      </c>
      <c r="P17" s="37">
        <v>0</v>
      </c>
      <c r="Q17" s="36">
        <v>5</v>
      </c>
      <c r="R17" s="37">
        <v>4</v>
      </c>
      <c r="S17" s="36">
        <v>0</v>
      </c>
      <c r="T17" s="37">
        <v>102</v>
      </c>
      <c r="U17" s="38">
        <v>579</v>
      </c>
      <c r="V17" s="37">
        <v>1340</v>
      </c>
    </row>
    <row r="18" spans="1:27" s="1" customFormat="1" ht="12" thickBot="1" x14ac:dyDescent="0.25">
      <c r="A18" s="28">
        <v>8589</v>
      </c>
      <c r="B18" s="1">
        <f t="shared" ref="B18:K18" si="10">M18+M40+M62+M84</f>
        <v>7</v>
      </c>
      <c r="C18" s="1">
        <f t="shared" si="10"/>
        <v>7</v>
      </c>
      <c r="D18" s="1">
        <f t="shared" si="10"/>
        <v>20</v>
      </c>
      <c r="E18" s="1">
        <f t="shared" si="10"/>
        <v>6</v>
      </c>
      <c r="F18" s="1">
        <f t="shared" si="10"/>
        <v>0</v>
      </c>
      <c r="G18" s="1">
        <f t="shared" si="10"/>
        <v>4</v>
      </c>
      <c r="H18" s="1">
        <f t="shared" si="10"/>
        <v>4</v>
      </c>
      <c r="I18" s="1">
        <f t="shared" si="10"/>
        <v>519</v>
      </c>
      <c r="J18" s="1">
        <f t="shared" si="10"/>
        <v>2263</v>
      </c>
      <c r="K18" s="57">
        <f t="shared" si="10"/>
        <v>423</v>
      </c>
      <c r="L18" s="28">
        <v>8589</v>
      </c>
      <c r="M18" s="36">
        <v>2</v>
      </c>
      <c r="N18" s="37">
        <v>2</v>
      </c>
      <c r="O18" s="36">
        <v>3</v>
      </c>
      <c r="P18" s="37">
        <v>2</v>
      </c>
      <c r="Q18" s="36">
        <v>0</v>
      </c>
      <c r="R18" s="37">
        <v>2</v>
      </c>
      <c r="S18" s="36">
        <v>0</v>
      </c>
      <c r="T18" s="37">
        <v>139</v>
      </c>
      <c r="U18" s="38">
        <v>381</v>
      </c>
      <c r="V18" s="37">
        <v>213</v>
      </c>
    </row>
    <row r="19" spans="1:27" s="1" customFormat="1" ht="12" thickBot="1" x14ac:dyDescent="0.25">
      <c r="A19" s="28">
        <v>9297</v>
      </c>
      <c r="B19" s="1">
        <f t="shared" ref="B19:K19" si="11">M19+M41+M63+M85</f>
        <v>27</v>
      </c>
      <c r="C19" s="1">
        <f t="shared" si="11"/>
        <v>1</v>
      </c>
      <c r="D19" s="1">
        <f t="shared" si="11"/>
        <v>37</v>
      </c>
      <c r="E19" s="1">
        <f t="shared" si="11"/>
        <v>25</v>
      </c>
      <c r="F19" s="1">
        <f t="shared" si="11"/>
        <v>4</v>
      </c>
      <c r="G19" s="1">
        <f t="shared" si="11"/>
        <v>2</v>
      </c>
      <c r="H19" s="1">
        <f t="shared" si="11"/>
        <v>2</v>
      </c>
      <c r="I19" s="1">
        <f t="shared" si="11"/>
        <v>164</v>
      </c>
      <c r="J19" s="1">
        <f t="shared" si="11"/>
        <v>1327</v>
      </c>
      <c r="K19" s="57">
        <f t="shared" si="11"/>
        <v>3695</v>
      </c>
      <c r="L19" s="28">
        <v>9297</v>
      </c>
      <c r="M19" s="36">
        <v>26</v>
      </c>
      <c r="N19" s="37">
        <v>0</v>
      </c>
      <c r="O19" s="36">
        <v>33</v>
      </c>
      <c r="P19" s="37">
        <v>24</v>
      </c>
      <c r="Q19" s="36">
        <v>3</v>
      </c>
      <c r="R19" s="37">
        <v>1</v>
      </c>
      <c r="S19" s="36">
        <v>0</v>
      </c>
      <c r="T19" s="37">
        <v>138</v>
      </c>
      <c r="U19" s="38">
        <v>847</v>
      </c>
      <c r="V19" s="37">
        <v>3445</v>
      </c>
    </row>
    <row r="20" spans="1:27" s="1" customFormat="1" ht="12" thickBot="1" x14ac:dyDescent="0.25">
      <c r="A20" s="22">
        <v>9395</v>
      </c>
      <c r="B20" s="1">
        <f t="shared" ref="B20:K20" si="12">M20+M42+M64+M86</f>
        <v>1</v>
      </c>
      <c r="C20" s="1">
        <f t="shared" si="12"/>
        <v>1</v>
      </c>
      <c r="D20" s="1">
        <f t="shared" si="12"/>
        <v>4</v>
      </c>
      <c r="E20" s="1">
        <f t="shared" si="12"/>
        <v>3</v>
      </c>
      <c r="F20" s="1">
        <f t="shared" si="12"/>
        <v>0</v>
      </c>
      <c r="G20" s="1">
        <f t="shared" si="12"/>
        <v>0</v>
      </c>
      <c r="H20" s="1">
        <f t="shared" si="12"/>
        <v>0</v>
      </c>
      <c r="I20" s="1">
        <f t="shared" si="12"/>
        <v>78</v>
      </c>
      <c r="J20" s="1">
        <f t="shared" si="12"/>
        <v>92</v>
      </c>
      <c r="K20" s="57">
        <f t="shared" si="12"/>
        <v>760</v>
      </c>
      <c r="L20" s="22">
        <v>9395</v>
      </c>
      <c r="M20" s="36">
        <v>0</v>
      </c>
      <c r="N20" s="37">
        <v>0</v>
      </c>
      <c r="O20" s="36">
        <v>0</v>
      </c>
      <c r="P20" s="37">
        <v>0</v>
      </c>
      <c r="Q20" s="36">
        <v>0</v>
      </c>
      <c r="R20" s="37">
        <v>0</v>
      </c>
      <c r="S20" s="36">
        <v>0</v>
      </c>
      <c r="T20" s="37">
        <v>0</v>
      </c>
      <c r="U20" s="38">
        <v>0</v>
      </c>
      <c r="V20" s="37">
        <v>0</v>
      </c>
    </row>
    <row r="21" spans="1:27" s="1" customFormat="1" ht="12" thickBot="1" x14ac:dyDescent="0.25">
      <c r="A21" s="22">
        <v>9627</v>
      </c>
      <c r="B21" s="1">
        <f t="shared" ref="B21:K21" si="13">M21+M43+M65+M87</f>
        <v>0</v>
      </c>
      <c r="C21" s="1">
        <f t="shared" si="13"/>
        <v>0</v>
      </c>
      <c r="D21" s="1">
        <f t="shared" si="13"/>
        <v>0</v>
      </c>
      <c r="E21" s="1">
        <f t="shared" si="13"/>
        <v>0</v>
      </c>
      <c r="F21" s="1">
        <f t="shared" si="13"/>
        <v>0</v>
      </c>
      <c r="G21" s="1">
        <f t="shared" si="13"/>
        <v>0</v>
      </c>
      <c r="H21" s="1">
        <f t="shared" si="13"/>
        <v>0</v>
      </c>
      <c r="I21" s="1">
        <f t="shared" si="13"/>
        <v>0</v>
      </c>
      <c r="J21" s="1">
        <f t="shared" si="13"/>
        <v>0</v>
      </c>
      <c r="K21" s="57">
        <f t="shared" si="13"/>
        <v>0</v>
      </c>
      <c r="L21" s="22">
        <v>9627</v>
      </c>
      <c r="M21" s="36">
        <v>0</v>
      </c>
      <c r="N21" s="37">
        <v>0</v>
      </c>
      <c r="O21" s="36">
        <v>0</v>
      </c>
      <c r="P21" s="37">
        <v>0</v>
      </c>
      <c r="Q21" s="36">
        <v>0</v>
      </c>
      <c r="R21" s="37">
        <v>0</v>
      </c>
      <c r="S21" s="36">
        <v>0</v>
      </c>
      <c r="T21" s="37">
        <v>0</v>
      </c>
      <c r="U21" s="38">
        <v>0</v>
      </c>
      <c r="V21" s="37">
        <v>0</v>
      </c>
    </row>
    <row r="22" spans="1:27" s="1" customFormat="1" ht="12" thickBot="1" x14ac:dyDescent="0.25">
      <c r="A22" s="28"/>
      <c r="B22" s="55">
        <f>SUM(B3:B21)</f>
        <v>160</v>
      </c>
      <c r="C22" s="55">
        <f t="shared" ref="C22:K22" si="14">SUM(C3:C21)</f>
        <v>168</v>
      </c>
      <c r="D22" s="55">
        <f t="shared" si="14"/>
        <v>182</v>
      </c>
      <c r="E22" s="55">
        <f t="shared" si="14"/>
        <v>129</v>
      </c>
      <c r="F22" s="55">
        <f t="shared" si="14"/>
        <v>65</v>
      </c>
      <c r="G22" s="55">
        <f t="shared" si="14"/>
        <v>143</v>
      </c>
      <c r="H22" s="55">
        <f t="shared" si="14"/>
        <v>46</v>
      </c>
      <c r="I22" s="55">
        <f t="shared" si="14"/>
        <v>6191</v>
      </c>
      <c r="J22" s="55">
        <f t="shared" si="14"/>
        <v>28521</v>
      </c>
      <c r="K22" s="57">
        <f t="shared" si="14"/>
        <v>79361</v>
      </c>
      <c r="L22" s="43"/>
      <c r="Q22" s="22"/>
      <c r="R22" s="22"/>
      <c r="S22" s="22"/>
      <c r="V22" s="25"/>
      <c r="Z22" s="30"/>
      <c r="AA22" s="30"/>
    </row>
    <row r="23" spans="1:27" s="1" customFormat="1" x14ac:dyDescent="0.2">
      <c r="A23" s="28"/>
      <c r="B23" s="45"/>
      <c r="C23" s="45"/>
      <c r="D23" s="45"/>
      <c r="E23" s="45"/>
      <c r="F23" s="45"/>
      <c r="G23" s="45"/>
      <c r="H23" s="45"/>
      <c r="I23" s="46"/>
      <c r="J23" s="46"/>
      <c r="K23" s="47"/>
      <c r="P23" s="32"/>
      <c r="Q23" s="33" t="s">
        <v>24</v>
      </c>
      <c r="R23" s="40" t="s">
        <v>12</v>
      </c>
      <c r="S23" s="41"/>
      <c r="T23" s="41"/>
      <c r="U23" s="25"/>
      <c r="V23" s="25"/>
    </row>
    <row r="24" spans="1:27" s="1" customFormat="1" ht="39.200000000000003" customHeight="1" x14ac:dyDescent="0.25">
      <c r="I24"/>
      <c r="J24"/>
      <c r="K24" s="21"/>
      <c r="L24" s="23" t="s">
        <v>0</v>
      </c>
      <c r="M24" s="24" t="s">
        <v>20</v>
      </c>
      <c r="N24" s="24" t="s">
        <v>21</v>
      </c>
      <c r="O24" s="24" t="s">
        <v>17</v>
      </c>
      <c r="P24" s="24" t="s">
        <v>22</v>
      </c>
      <c r="Q24" s="25" t="s">
        <v>2</v>
      </c>
      <c r="R24" s="24" t="s">
        <v>23</v>
      </c>
      <c r="S24" s="24" t="s">
        <v>3</v>
      </c>
      <c r="T24" s="19" t="s">
        <v>4</v>
      </c>
      <c r="U24" s="19" t="s">
        <v>5</v>
      </c>
      <c r="V24" s="27" t="s">
        <v>7</v>
      </c>
    </row>
    <row r="25" spans="1:27" s="1" customFormat="1" ht="10.15" customHeight="1" x14ac:dyDescent="0.2">
      <c r="I25" s="21"/>
      <c r="J25" s="21"/>
      <c r="K25" s="21"/>
      <c r="L25" s="28">
        <v>1157</v>
      </c>
      <c r="M25" s="36"/>
      <c r="N25" s="37"/>
      <c r="O25" s="36"/>
      <c r="P25" s="37"/>
      <c r="Q25" s="36"/>
      <c r="R25" s="37"/>
      <c r="S25" s="36"/>
      <c r="T25" s="37"/>
      <c r="U25" s="38"/>
      <c r="V25" s="37"/>
    </row>
    <row r="26" spans="1:27" s="1" customFormat="1" ht="10.15" customHeight="1" x14ac:dyDescent="0.25">
      <c r="A26" s="23"/>
      <c r="B26" s="24"/>
      <c r="C26" s="24"/>
      <c r="D26" s="24"/>
      <c r="E26" s="24"/>
      <c r="F26" s="25"/>
      <c r="G26" s="24"/>
      <c r="H26" s="24"/>
      <c r="I26"/>
      <c r="J26"/>
      <c r="K26" s="26"/>
      <c r="L26" s="28">
        <v>604</v>
      </c>
      <c r="M26" s="36">
        <v>6</v>
      </c>
      <c r="N26" s="37">
        <v>3</v>
      </c>
      <c r="O26" s="36">
        <v>8</v>
      </c>
      <c r="P26" s="37">
        <v>4</v>
      </c>
      <c r="Q26" s="36">
        <v>2</v>
      </c>
      <c r="R26" s="37">
        <v>25</v>
      </c>
      <c r="S26" s="36">
        <v>1</v>
      </c>
      <c r="T26" s="37">
        <v>237</v>
      </c>
      <c r="U26" s="38">
        <v>2399</v>
      </c>
      <c r="V26" s="37">
        <v>300</v>
      </c>
    </row>
    <row r="27" spans="1:27" s="1" customForma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8">
        <v>1111</v>
      </c>
      <c r="M27" s="36">
        <v>3</v>
      </c>
      <c r="N27" s="37">
        <v>11</v>
      </c>
      <c r="O27" s="36">
        <v>9</v>
      </c>
      <c r="P27" s="37">
        <v>2</v>
      </c>
      <c r="Q27" s="36">
        <v>4</v>
      </c>
      <c r="R27" s="37">
        <v>4</v>
      </c>
      <c r="S27" s="36">
        <v>3</v>
      </c>
      <c r="T27" s="37">
        <v>121</v>
      </c>
      <c r="U27" s="38">
        <v>694</v>
      </c>
      <c r="V27" s="37">
        <v>4600</v>
      </c>
      <c r="AA27" s="22"/>
    </row>
    <row r="28" spans="1:27" s="1" customForma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8">
        <v>1127</v>
      </c>
      <c r="M28" s="36">
        <v>14</v>
      </c>
      <c r="N28" s="37">
        <v>13</v>
      </c>
      <c r="O28" s="36">
        <v>16</v>
      </c>
      <c r="P28" s="37">
        <v>13</v>
      </c>
      <c r="Q28" s="36">
        <v>20</v>
      </c>
      <c r="R28" s="37">
        <v>28</v>
      </c>
      <c r="S28" s="36">
        <v>4</v>
      </c>
      <c r="T28" s="37">
        <v>842</v>
      </c>
      <c r="U28" s="38">
        <v>7832</v>
      </c>
      <c r="V28" s="37">
        <v>28025</v>
      </c>
    </row>
    <row r="29" spans="1:27" s="1" customFormat="1" x14ac:dyDescent="0.2">
      <c r="A29" s="23"/>
      <c r="B29" s="24"/>
      <c r="C29" s="24"/>
      <c r="D29" s="24"/>
      <c r="E29" s="24"/>
      <c r="F29" s="25"/>
      <c r="G29" s="24"/>
      <c r="H29" s="24"/>
      <c r="I29" s="19"/>
      <c r="J29" s="19"/>
      <c r="K29" s="26"/>
      <c r="L29" s="28">
        <v>1257</v>
      </c>
      <c r="M29" s="36"/>
      <c r="N29" s="37"/>
      <c r="O29" s="36"/>
      <c r="P29" s="37"/>
      <c r="Q29" s="36"/>
      <c r="R29" s="37"/>
      <c r="S29" s="36"/>
      <c r="T29" s="37"/>
      <c r="U29" s="38"/>
      <c r="V29" s="37"/>
    </row>
    <row r="30" spans="1:27" s="1" customFormat="1" x14ac:dyDescent="0.2">
      <c r="A30" s="28"/>
      <c r="I30" s="2"/>
      <c r="J30" s="2"/>
      <c r="K30" s="29"/>
      <c r="L30" s="28">
        <v>1405</v>
      </c>
      <c r="M30" s="36">
        <v>5</v>
      </c>
      <c r="N30" s="37">
        <v>2</v>
      </c>
      <c r="O30" s="36">
        <v>7</v>
      </c>
      <c r="P30" s="37">
        <v>0</v>
      </c>
      <c r="Q30" s="36">
        <v>0</v>
      </c>
      <c r="R30" s="37">
        <v>0</v>
      </c>
      <c r="S30" s="36">
        <v>0</v>
      </c>
      <c r="T30" s="37">
        <v>42</v>
      </c>
      <c r="U30" s="38">
        <v>54</v>
      </c>
      <c r="V30" s="37">
        <v>2600</v>
      </c>
    </row>
    <row r="31" spans="1:27" s="1" customFormat="1" x14ac:dyDescent="0.2">
      <c r="A31" s="28"/>
      <c r="I31" s="2"/>
      <c r="J31" s="2"/>
      <c r="K31" s="21"/>
      <c r="L31" s="28">
        <v>2459</v>
      </c>
      <c r="M31" s="36">
        <v>2</v>
      </c>
      <c r="N31" s="37">
        <v>42</v>
      </c>
      <c r="O31" s="36">
        <v>0</v>
      </c>
      <c r="P31" s="37">
        <v>4</v>
      </c>
      <c r="Q31" s="36">
        <v>0</v>
      </c>
      <c r="R31" s="37">
        <v>2</v>
      </c>
      <c r="S31" s="36">
        <v>3</v>
      </c>
      <c r="T31" s="37">
        <v>384</v>
      </c>
      <c r="U31" s="38">
        <v>880</v>
      </c>
      <c r="V31" s="37">
        <v>13585</v>
      </c>
    </row>
    <row r="32" spans="1:27" s="1" customFormat="1" x14ac:dyDescent="0.2">
      <c r="A32" s="28"/>
      <c r="I32" s="2"/>
      <c r="J32" s="2"/>
      <c r="K32" s="21"/>
      <c r="L32" s="28">
        <v>2714</v>
      </c>
      <c r="M32" s="36">
        <v>2</v>
      </c>
      <c r="N32" s="37">
        <v>6</v>
      </c>
      <c r="O32" s="36">
        <v>1</v>
      </c>
      <c r="P32" s="37">
        <v>3</v>
      </c>
      <c r="Q32" s="36">
        <v>2</v>
      </c>
      <c r="R32" s="37">
        <v>3</v>
      </c>
      <c r="S32" s="36">
        <v>3</v>
      </c>
      <c r="T32" s="37">
        <v>445</v>
      </c>
      <c r="U32" s="38">
        <v>765</v>
      </c>
      <c r="V32" s="37">
        <v>4650</v>
      </c>
    </row>
    <row r="33" spans="1:22" s="1" customFormat="1" x14ac:dyDescent="0.2">
      <c r="A33" s="28"/>
      <c r="I33" s="2"/>
      <c r="J33" s="2"/>
      <c r="K33" s="21"/>
      <c r="L33" s="28">
        <v>3321</v>
      </c>
      <c r="M33" s="36"/>
      <c r="N33" s="37"/>
      <c r="O33" s="36"/>
      <c r="P33" s="37"/>
      <c r="Q33" s="36"/>
      <c r="R33" s="37"/>
      <c r="S33" s="36"/>
      <c r="T33" s="37"/>
      <c r="U33" s="38"/>
      <c r="V33" s="37"/>
    </row>
    <row r="34" spans="1:22" s="1" customFormat="1" x14ac:dyDescent="0.2">
      <c r="A34" s="28"/>
      <c r="I34" s="2"/>
      <c r="J34" s="2"/>
      <c r="K34" s="21"/>
      <c r="L34" s="28">
        <v>5864</v>
      </c>
      <c r="M34" s="36">
        <v>1</v>
      </c>
      <c r="N34" s="37">
        <v>3</v>
      </c>
      <c r="O34" s="36">
        <v>3</v>
      </c>
      <c r="P34" s="37">
        <v>15</v>
      </c>
      <c r="Q34" s="36">
        <v>1</v>
      </c>
      <c r="R34" s="37">
        <v>2</v>
      </c>
      <c r="S34" s="36">
        <v>1</v>
      </c>
      <c r="T34" s="37">
        <v>240</v>
      </c>
      <c r="U34" s="39">
        <v>851</v>
      </c>
      <c r="V34" s="37">
        <v>6869</v>
      </c>
    </row>
    <row r="35" spans="1:22" s="1" customFormat="1" x14ac:dyDescent="0.2">
      <c r="A35" s="28"/>
      <c r="I35" s="2"/>
      <c r="J35" s="2"/>
      <c r="K35" s="21"/>
      <c r="L35" s="28">
        <v>6606</v>
      </c>
      <c r="M35" s="36">
        <v>2</v>
      </c>
      <c r="N35" s="37">
        <v>0</v>
      </c>
      <c r="O35" s="36">
        <v>0</v>
      </c>
      <c r="P35" s="37">
        <v>0</v>
      </c>
      <c r="Q35" s="36">
        <v>0</v>
      </c>
      <c r="R35" s="37">
        <v>0</v>
      </c>
      <c r="S35" s="36">
        <v>1</v>
      </c>
      <c r="T35" s="37">
        <v>12</v>
      </c>
      <c r="U35" s="38">
        <v>215</v>
      </c>
      <c r="V35" s="37">
        <v>100</v>
      </c>
    </row>
    <row r="36" spans="1:22" s="1" customFormat="1" x14ac:dyDescent="0.2">
      <c r="A36" s="28"/>
      <c r="I36" s="2"/>
      <c r="J36" s="2"/>
      <c r="K36" s="21"/>
      <c r="L36" s="28">
        <v>6978</v>
      </c>
      <c r="M36" s="36">
        <v>0</v>
      </c>
      <c r="N36" s="37">
        <v>0</v>
      </c>
      <c r="O36" s="36">
        <v>1</v>
      </c>
      <c r="P36" s="37">
        <v>0</v>
      </c>
      <c r="Q36" s="36">
        <v>0</v>
      </c>
      <c r="R36" s="37">
        <v>2</v>
      </c>
      <c r="S36" s="36">
        <v>0</v>
      </c>
      <c r="T36" s="37">
        <v>32</v>
      </c>
      <c r="U36" s="38">
        <v>0</v>
      </c>
      <c r="V36" s="37">
        <v>300</v>
      </c>
    </row>
    <row r="37" spans="1:22" s="1" customFormat="1" x14ac:dyDescent="0.2">
      <c r="A37" s="28"/>
      <c r="I37" s="2"/>
      <c r="J37" s="2"/>
      <c r="K37" s="21"/>
      <c r="L37" s="28">
        <v>7117</v>
      </c>
      <c r="M37" s="36">
        <v>12</v>
      </c>
      <c r="N37" s="37">
        <v>4</v>
      </c>
      <c r="O37" s="36">
        <v>6</v>
      </c>
      <c r="P37" s="37">
        <v>1</v>
      </c>
      <c r="Q37" s="36">
        <v>3</v>
      </c>
      <c r="R37" s="37">
        <v>0</v>
      </c>
      <c r="S37" s="36">
        <v>3</v>
      </c>
      <c r="T37" s="37">
        <v>39</v>
      </c>
      <c r="U37" s="38">
        <v>84</v>
      </c>
      <c r="V37" s="38">
        <v>580</v>
      </c>
    </row>
    <row r="38" spans="1:22" s="1" customFormat="1" x14ac:dyDescent="0.2">
      <c r="A38" s="28"/>
      <c r="I38" s="2"/>
      <c r="J38" s="2"/>
      <c r="K38" s="21"/>
      <c r="L38" s="28">
        <v>7118</v>
      </c>
      <c r="M38" s="36">
        <v>1</v>
      </c>
      <c r="N38" s="37">
        <v>0</v>
      </c>
      <c r="O38" s="36">
        <v>2</v>
      </c>
      <c r="P38" s="37">
        <v>1</v>
      </c>
      <c r="Q38" s="36">
        <v>0</v>
      </c>
      <c r="R38" s="37">
        <v>2</v>
      </c>
      <c r="S38" s="36">
        <v>0</v>
      </c>
      <c r="T38" s="37">
        <v>113</v>
      </c>
      <c r="U38" s="38">
        <v>958</v>
      </c>
      <c r="V38" s="38">
        <v>562</v>
      </c>
    </row>
    <row r="39" spans="1:22" s="1" customFormat="1" x14ac:dyDescent="0.2">
      <c r="A39" s="28"/>
      <c r="I39" s="2"/>
      <c r="J39" s="2"/>
      <c r="K39" s="21"/>
      <c r="L39" s="28">
        <v>7850</v>
      </c>
      <c r="M39" s="36">
        <v>2</v>
      </c>
      <c r="N39" s="37">
        <v>5</v>
      </c>
      <c r="O39" s="36">
        <v>5</v>
      </c>
      <c r="P39" s="37">
        <v>2</v>
      </c>
      <c r="Q39" s="36">
        <v>2</v>
      </c>
      <c r="R39" s="37">
        <v>2</v>
      </c>
      <c r="S39" s="36">
        <v>0</v>
      </c>
      <c r="T39" s="37">
        <v>49</v>
      </c>
      <c r="U39" s="38">
        <v>1065</v>
      </c>
      <c r="V39" s="38">
        <v>4055</v>
      </c>
    </row>
    <row r="40" spans="1:22" s="1" customFormat="1" x14ac:dyDescent="0.2">
      <c r="A40" s="28"/>
      <c r="I40" s="2"/>
      <c r="J40" s="2"/>
      <c r="K40" s="21"/>
      <c r="L40" s="28">
        <v>8589</v>
      </c>
      <c r="M40" s="36">
        <v>3</v>
      </c>
      <c r="N40" s="37">
        <v>3</v>
      </c>
      <c r="O40" s="36">
        <v>7</v>
      </c>
      <c r="P40" s="37">
        <v>2</v>
      </c>
      <c r="Q40" s="36">
        <v>0</v>
      </c>
      <c r="R40" s="37">
        <v>0</v>
      </c>
      <c r="S40" s="36">
        <v>4</v>
      </c>
      <c r="T40" s="37">
        <v>213</v>
      </c>
      <c r="U40" s="38">
        <v>990</v>
      </c>
      <c r="V40" s="38">
        <v>75</v>
      </c>
    </row>
    <row r="41" spans="1:22" s="1" customFormat="1" x14ac:dyDescent="0.2">
      <c r="A41" s="28"/>
      <c r="I41" s="2"/>
      <c r="J41" s="2"/>
      <c r="K41" s="21"/>
      <c r="L41" s="28">
        <v>9297</v>
      </c>
      <c r="M41" s="36"/>
      <c r="N41" s="37"/>
      <c r="O41" s="36"/>
      <c r="P41" s="37"/>
      <c r="Q41" s="36"/>
      <c r="R41" s="37"/>
      <c r="S41" s="36"/>
      <c r="T41" s="37"/>
      <c r="U41" s="38"/>
      <c r="V41" s="38"/>
    </row>
    <row r="42" spans="1:22" s="1" customFormat="1" x14ac:dyDescent="0.2">
      <c r="A42" s="28"/>
      <c r="I42" s="2"/>
      <c r="J42" s="2"/>
      <c r="K42" s="21"/>
      <c r="L42" s="22">
        <v>9395</v>
      </c>
      <c r="M42" s="36">
        <v>1</v>
      </c>
      <c r="N42" s="37">
        <v>1</v>
      </c>
      <c r="O42" s="36">
        <v>4</v>
      </c>
      <c r="P42" s="37">
        <v>3</v>
      </c>
      <c r="Q42" s="36">
        <v>0</v>
      </c>
      <c r="R42" s="37">
        <v>0</v>
      </c>
      <c r="S42" s="36">
        <v>0</v>
      </c>
      <c r="T42" s="37">
        <v>78</v>
      </c>
      <c r="U42" s="38">
        <v>92</v>
      </c>
      <c r="V42" s="38">
        <v>760</v>
      </c>
    </row>
    <row r="43" spans="1:22" s="1" customFormat="1" x14ac:dyDescent="0.2">
      <c r="A43" s="28"/>
      <c r="I43" s="2"/>
      <c r="J43" s="2"/>
      <c r="K43" s="21"/>
      <c r="L43" s="22">
        <v>9627</v>
      </c>
      <c r="M43" s="36"/>
      <c r="N43" s="37"/>
      <c r="O43" s="36"/>
      <c r="P43" s="37"/>
      <c r="Q43" s="36"/>
      <c r="R43" s="37"/>
      <c r="S43" s="36"/>
      <c r="T43" s="37"/>
      <c r="U43" s="38"/>
      <c r="V43" s="59"/>
    </row>
    <row r="44" spans="1:22" s="1" customFormat="1" x14ac:dyDescent="0.2">
      <c r="A44" s="28"/>
      <c r="I44" s="2"/>
      <c r="J44" s="2"/>
      <c r="K44" s="21"/>
      <c r="L44" s="22"/>
      <c r="Q44" s="22"/>
      <c r="R44" s="25"/>
      <c r="S44" s="25"/>
      <c r="V44" s="22"/>
    </row>
    <row r="45" spans="1:22" s="1" customFormat="1" x14ac:dyDescent="0.2">
      <c r="A45" s="28"/>
      <c r="I45" s="2"/>
      <c r="J45" s="2"/>
      <c r="K45" s="21"/>
      <c r="L45" s="28"/>
      <c r="Q45" s="34" t="s">
        <v>25</v>
      </c>
      <c r="R45" s="42"/>
      <c r="S45" s="25"/>
      <c r="V45" s="22"/>
    </row>
    <row r="46" spans="1:22" s="1" customFormat="1" ht="40.9" customHeight="1" x14ac:dyDescent="0.2">
      <c r="A46" s="31"/>
      <c r="I46" s="2"/>
      <c r="J46" s="2"/>
      <c r="K46" s="21"/>
      <c r="L46" s="23" t="s">
        <v>0</v>
      </c>
      <c r="M46" s="24" t="s">
        <v>20</v>
      </c>
      <c r="N46" s="24" t="s">
        <v>21</v>
      </c>
      <c r="O46" s="24" t="s">
        <v>17</v>
      </c>
      <c r="P46" s="24" t="s">
        <v>22</v>
      </c>
      <c r="Q46" s="25" t="s">
        <v>2</v>
      </c>
      <c r="R46" s="24" t="s">
        <v>23</v>
      </c>
      <c r="S46" s="24" t="s">
        <v>3</v>
      </c>
      <c r="T46" s="19" t="s">
        <v>4</v>
      </c>
      <c r="U46" s="19" t="s">
        <v>5</v>
      </c>
      <c r="V46" s="27" t="s">
        <v>7</v>
      </c>
    </row>
    <row r="47" spans="1:22" s="1" customFormat="1" x14ac:dyDescent="0.2">
      <c r="I47" s="2"/>
      <c r="J47" s="2"/>
      <c r="K47" s="21"/>
      <c r="L47" s="28">
        <v>1157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2" s="1" customFormat="1" x14ac:dyDescent="0.2">
      <c r="A48" s="23"/>
      <c r="B48" s="24"/>
      <c r="C48" s="24"/>
      <c r="D48" s="24"/>
      <c r="E48" s="24"/>
      <c r="F48" s="25"/>
      <c r="G48" s="24"/>
      <c r="H48" s="24"/>
      <c r="I48" s="19"/>
      <c r="J48" s="19"/>
      <c r="K48" s="26"/>
      <c r="L48" s="28">
        <v>604</v>
      </c>
      <c r="M48" s="36">
        <v>2</v>
      </c>
      <c r="N48" s="37">
        <v>0</v>
      </c>
      <c r="O48" s="36">
        <v>1</v>
      </c>
      <c r="P48" s="37">
        <v>2</v>
      </c>
      <c r="Q48" s="36">
        <v>0</v>
      </c>
      <c r="R48" s="37">
        <v>1</v>
      </c>
      <c r="S48" s="36">
        <v>0</v>
      </c>
      <c r="T48" s="37">
        <v>49</v>
      </c>
      <c r="U48" s="38">
        <v>577</v>
      </c>
      <c r="V48" s="37">
        <v>0</v>
      </c>
    </row>
    <row r="49" spans="1:22" s="1" customFormat="1" x14ac:dyDescent="0.2">
      <c r="A49" s="28"/>
      <c r="I49" s="2"/>
      <c r="J49" s="2"/>
      <c r="K49" s="21"/>
      <c r="L49" s="28">
        <v>1111</v>
      </c>
      <c r="M49" s="36"/>
      <c r="N49" s="37"/>
      <c r="O49" s="36"/>
      <c r="P49" s="37"/>
      <c r="Q49" s="36"/>
      <c r="R49" s="37"/>
      <c r="S49" s="36"/>
      <c r="T49" s="37"/>
      <c r="U49" s="38"/>
      <c r="V49" s="37"/>
    </row>
    <row r="50" spans="1:22" s="1" customFormat="1" x14ac:dyDescent="0.2">
      <c r="A50" s="28"/>
      <c r="I50" s="2"/>
      <c r="J50" s="2"/>
      <c r="K50" s="21"/>
      <c r="L50" s="28">
        <v>1127</v>
      </c>
      <c r="M50" s="36"/>
      <c r="N50" s="37"/>
      <c r="O50" s="36"/>
      <c r="P50" s="37"/>
      <c r="Q50" s="36"/>
      <c r="R50" s="37"/>
      <c r="S50" s="36"/>
      <c r="T50" s="37"/>
      <c r="U50" s="38"/>
      <c r="V50" s="37"/>
    </row>
    <row r="51" spans="1:22" s="1" customFormat="1" x14ac:dyDescent="0.2">
      <c r="A51" s="28"/>
      <c r="I51" s="2"/>
      <c r="J51" s="2"/>
      <c r="K51" s="21"/>
      <c r="L51" s="28">
        <v>1257</v>
      </c>
      <c r="M51" s="36"/>
      <c r="N51" s="37"/>
      <c r="O51" s="36"/>
      <c r="P51" s="37"/>
      <c r="Q51" s="36"/>
      <c r="R51" s="37"/>
      <c r="S51" s="36"/>
      <c r="T51" s="37"/>
      <c r="U51" s="38"/>
      <c r="V51" s="37"/>
    </row>
    <row r="52" spans="1:22" s="1" customFormat="1" x14ac:dyDescent="0.2">
      <c r="A52" s="28"/>
      <c r="I52" s="2"/>
      <c r="J52" s="2"/>
      <c r="K52" s="21"/>
      <c r="L52" s="28">
        <v>1405</v>
      </c>
      <c r="M52" s="36"/>
      <c r="N52" s="37"/>
      <c r="O52" s="36"/>
      <c r="P52" s="37"/>
      <c r="Q52" s="36"/>
      <c r="R52" s="37"/>
      <c r="S52" s="36"/>
      <c r="T52" s="37"/>
      <c r="U52" s="38"/>
      <c r="V52" s="37"/>
    </row>
    <row r="53" spans="1:22" s="1" customFormat="1" x14ac:dyDescent="0.2">
      <c r="A53" s="28"/>
      <c r="I53" s="2"/>
      <c r="J53" s="2"/>
      <c r="K53" s="21"/>
      <c r="L53" s="28">
        <v>2459</v>
      </c>
      <c r="M53" s="36">
        <v>1</v>
      </c>
      <c r="N53" s="37">
        <v>13</v>
      </c>
      <c r="O53" s="36">
        <v>3</v>
      </c>
      <c r="P53" s="37">
        <v>1</v>
      </c>
      <c r="Q53" s="36">
        <v>0</v>
      </c>
      <c r="R53" s="37">
        <v>2</v>
      </c>
      <c r="S53" s="36">
        <v>6</v>
      </c>
      <c r="T53" s="37">
        <v>124</v>
      </c>
      <c r="U53" s="38">
        <v>300</v>
      </c>
      <c r="V53" s="37">
        <v>3600</v>
      </c>
    </row>
    <row r="54" spans="1:22" s="1" customFormat="1" x14ac:dyDescent="0.2">
      <c r="A54" s="28"/>
      <c r="I54" s="2"/>
      <c r="J54" s="2"/>
      <c r="K54" s="21"/>
      <c r="L54" s="28">
        <v>2714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s="1" customFormat="1" x14ac:dyDescent="0.2">
      <c r="A55" s="28"/>
      <c r="I55" s="2"/>
      <c r="J55" s="2"/>
      <c r="K55" s="21"/>
      <c r="L55" s="28">
        <v>3321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s="1" customFormat="1" x14ac:dyDescent="0.2">
      <c r="A56" s="28"/>
      <c r="I56" s="2"/>
      <c r="J56" s="2"/>
      <c r="K56" s="21"/>
      <c r="L56" s="28">
        <v>5864</v>
      </c>
      <c r="M56" s="36">
        <v>1</v>
      </c>
      <c r="N56" s="37">
        <v>2</v>
      </c>
      <c r="O56" s="36">
        <v>5</v>
      </c>
      <c r="P56" s="37">
        <v>5</v>
      </c>
      <c r="Q56" s="36">
        <v>1</v>
      </c>
      <c r="R56" s="37">
        <v>7</v>
      </c>
      <c r="S56" s="36">
        <v>1</v>
      </c>
      <c r="T56" s="37">
        <v>209</v>
      </c>
      <c r="U56" s="38">
        <v>130</v>
      </c>
      <c r="V56" s="37">
        <v>3120</v>
      </c>
    </row>
    <row r="57" spans="1:22" s="1" customFormat="1" x14ac:dyDescent="0.2">
      <c r="A57" s="28"/>
      <c r="I57" s="2"/>
      <c r="J57" s="2"/>
      <c r="K57" s="21"/>
      <c r="L57" s="28">
        <v>6606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s="1" customFormat="1" x14ac:dyDescent="0.2">
      <c r="A58" s="28"/>
      <c r="I58" s="2"/>
      <c r="J58" s="2"/>
      <c r="K58" s="21"/>
      <c r="L58" s="28">
        <v>6978</v>
      </c>
      <c r="M58" s="36"/>
      <c r="N58" s="37"/>
      <c r="O58" s="36"/>
      <c r="P58" s="37"/>
      <c r="Q58" s="36"/>
      <c r="R58" s="37"/>
      <c r="S58" s="36"/>
      <c r="T58" s="37"/>
      <c r="U58" s="38"/>
      <c r="V58" s="37"/>
    </row>
    <row r="59" spans="1:22" s="1" customFormat="1" x14ac:dyDescent="0.2">
      <c r="A59" s="28"/>
      <c r="I59" s="2"/>
      <c r="J59" s="2"/>
      <c r="K59" s="21"/>
      <c r="L59" s="28">
        <v>7117</v>
      </c>
      <c r="M59" s="36">
        <v>4</v>
      </c>
      <c r="N59" s="37">
        <v>0</v>
      </c>
      <c r="O59" s="36">
        <v>2</v>
      </c>
      <c r="P59" s="37">
        <v>0</v>
      </c>
      <c r="Q59" s="36">
        <v>1</v>
      </c>
      <c r="R59" s="37">
        <v>1</v>
      </c>
      <c r="S59" s="36">
        <v>1</v>
      </c>
      <c r="T59" s="37">
        <v>10</v>
      </c>
      <c r="U59" s="38">
        <v>28</v>
      </c>
      <c r="V59" s="37">
        <v>100</v>
      </c>
    </row>
    <row r="60" spans="1:22" s="1" customFormat="1" x14ac:dyDescent="0.2">
      <c r="A60" s="28"/>
      <c r="I60" s="2"/>
      <c r="J60" s="2"/>
      <c r="K60" s="21"/>
      <c r="L60" s="28">
        <v>7118</v>
      </c>
      <c r="M60" s="36"/>
      <c r="N60" s="37"/>
      <c r="O60" s="36"/>
      <c r="P60" s="37"/>
      <c r="Q60" s="36"/>
      <c r="R60" s="37"/>
      <c r="S60" s="36"/>
      <c r="T60" s="37"/>
      <c r="U60" s="38"/>
      <c r="V60" s="37"/>
    </row>
    <row r="61" spans="1:22" s="1" customFormat="1" x14ac:dyDescent="0.2">
      <c r="A61" s="28"/>
      <c r="I61" s="2"/>
      <c r="J61" s="2"/>
      <c r="K61" s="21"/>
      <c r="L61" s="28">
        <v>7850</v>
      </c>
      <c r="M61" s="36"/>
      <c r="N61" s="37"/>
      <c r="O61" s="36"/>
      <c r="P61" s="37"/>
      <c r="Q61" s="36"/>
      <c r="R61" s="37"/>
      <c r="S61" s="36"/>
      <c r="T61" s="37"/>
      <c r="U61" s="38"/>
      <c r="V61" s="37"/>
    </row>
    <row r="62" spans="1:22" s="1" customFormat="1" x14ac:dyDescent="0.2">
      <c r="A62" s="28"/>
      <c r="I62" s="2"/>
      <c r="J62" s="2"/>
      <c r="K62" s="21"/>
      <c r="L62" s="28">
        <v>8589</v>
      </c>
      <c r="M62" s="36">
        <v>2</v>
      </c>
      <c r="N62" s="37">
        <v>2</v>
      </c>
      <c r="O62" s="36">
        <v>10</v>
      </c>
      <c r="P62" s="37">
        <v>2</v>
      </c>
      <c r="Q62" s="36">
        <v>0</v>
      </c>
      <c r="R62" s="37">
        <v>2</v>
      </c>
      <c r="S62" s="36">
        <v>0</v>
      </c>
      <c r="T62" s="37">
        <v>167</v>
      </c>
      <c r="U62" s="38">
        <v>892</v>
      </c>
      <c r="V62" s="37">
        <v>135</v>
      </c>
    </row>
    <row r="63" spans="1:22" s="1" customFormat="1" x14ac:dyDescent="0.2">
      <c r="A63" s="28"/>
      <c r="I63" s="2"/>
      <c r="J63" s="2"/>
      <c r="K63" s="21"/>
      <c r="L63" s="28">
        <v>9297</v>
      </c>
      <c r="M63" s="36">
        <v>1</v>
      </c>
      <c r="N63" s="37">
        <v>1</v>
      </c>
      <c r="O63" s="36">
        <v>4</v>
      </c>
      <c r="P63" s="37">
        <v>1</v>
      </c>
      <c r="Q63" s="36">
        <v>1</v>
      </c>
      <c r="R63" s="37">
        <v>1</v>
      </c>
      <c r="S63" s="36">
        <v>2</v>
      </c>
      <c r="T63" s="37">
        <v>26</v>
      </c>
      <c r="U63" s="38">
        <v>480</v>
      </c>
      <c r="V63" s="37">
        <v>250</v>
      </c>
    </row>
    <row r="64" spans="1:22" s="1" customFormat="1" x14ac:dyDescent="0.2">
      <c r="A64" s="28"/>
      <c r="I64" s="2"/>
      <c r="J64" s="2"/>
      <c r="K64" s="21"/>
      <c r="L64" s="22">
        <v>9395</v>
      </c>
      <c r="M64" s="36"/>
      <c r="N64" s="37"/>
      <c r="O64" s="36"/>
      <c r="P64" s="37"/>
      <c r="Q64" s="36"/>
      <c r="R64" s="37"/>
      <c r="S64" s="36"/>
      <c r="T64" s="37"/>
      <c r="U64" s="38"/>
      <c r="V64" s="37"/>
    </row>
    <row r="65" spans="1:22" s="1" customFormat="1" x14ac:dyDescent="0.2">
      <c r="A65" s="28"/>
      <c r="I65" s="2"/>
      <c r="J65" s="2"/>
      <c r="K65" s="21"/>
      <c r="L65" s="22">
        <v>9627</v>
      </c>
      <c r="M65" s="36"/>
      <c r="N65" s="37"/>
      <c r="O65" s="36"/>
      <c r="P65" s="37"/>
      <c r="Q65" s="36"/>
      <c r="R65" s="37"/>
      <c r="S65" s="36"/>
      <c r="T65" s="37"/>
      <c r="U65" s="38"/>
      <c r="V65" s="37"/>
    </row>
    <row r="66" spans="1:22" s="1" customFormat="1" x14ac:dyDescent="0.2">
      <c r="A66" s="28"/>
      <c r="I66" s="2"/>
      <c r="J66" s="2"/>
      <c r="K66" s="21"/>
      <c r="L66" s="22"/>
    </row>
    <row r="67" spans="1:22" s="1" customFormat="1" ht="17.25" customHeight="1" x14ac:dyDescent="0.2">
      <c r="A67" s="28"/>
      <c r="I67" s="2"/>
      <c r="J67" s="2"/>
      <c r="K67" s="21"/>
      <c r="L67" s="22"/>
      <c r="Q67" s="34" t="s">
        <v>26</v>
      </c>
      <c r="R67" s="25"/>
      <c r="S67" s="25"/>
    </row>
    <row r="68" spans="1:22" s="1" customFormat="1" ht="40.35" customHeight="1" x14ac:dyDescent="0.2">
      <c r="A68" s="31"/>
      <c r="I68" s="2"/>
      <c r="J68" s="2"/>
      <c r="K68" s="21"/>
      <c r="L68" s="23" t="s">
        <v>0</v>
      </c>
      <c r="M68" s="24" t="s">
        <v>20</v>
      </c>
      <c r="N68" s="24" t="s">
        <v>21</v>
      </c>
      <c r="O68" s="24" t="s">
        <v>17</v>
      </c>
      <c r="P68" s="24" t="s">
        <v>22</v>
      </c>
      <c r="Q68" s="25" t="s">
        <v>2</v>
      </c>
      <c r="R68" s="24" t="s">
        <v>23</v>
      </c>
      <c r="S68" s="24" t="s">
        <v>3</v>
      </c>
      <c r="T68" s="19" t="s">
        <v>4</v>
      </c>
      <c r="U68" s="19" t="s">
        <v>5</v>
      </c>
      <c r="V68" s="27" t="s">
        <v>7</v>
      </c>
    </row>
    <row r="69" spans="1:22" s="1" customFormat="1" x14ac:dyDescent="0.2">
      <c r="I69" s="2"/>
      <c r="J69" s="2"/>
      <c r="K69" s="21"/>
      <c r="L69" s="28">
        <v>1157</v>
      </c>
      <c r="M69" s="36"/>
      <c r="N69" s="37"/>
      <c r="O69" s="36"/>
      <c r="P69" s="37"/>
      <c r="Q69" s="36"/>
      <c r="R69" s="37"/>
      <c r="S69" s="36"/>
      <c r="T69" s="37"/>
      <c r="U69" s="38"/>
      <c r="V69" s="37"/>
    </row>
    <row r="70" spans="1:22" s="1" customFormat="1" x14ac:dyDescent="0.2">
      <c r="A70" s="23"/>
      <c r="B70" s="24"/>
      <c r="C70" s="24"/>
      <c r="D70" s="24"/>
      <c r="E70" s="24"/>
      <c r="F70" s="25"/>
      <c r="G70" s="24"/>
      <c r="H70" s="24"/>
      <c r="I70" s="19"/>
      <c r="J70" s="19"/>
      <c r="K70" s="26"/>
      <c r="L70" s="28">
        <v>604</v>
      </c>
      <c r="M70" s="36"/>
      <c r="N70" s="37"/>
      <c r="O70" s="36"/>
      <c r="P70" s="37"/>
      <c r="Q70" s="36"/>
      <c r="R70" s="37"/>
      <c r="S70" s="36"/>
      <c r="T70" s="37"/>
      <c r="U70" s="38"/>
      <c r="V70" s="37"/>
    </row>
    <row r="71" spans="1:22" s="1" customFormat="1" x14ac:dyDescent="0.2">
      <c r="A71" s="28"/>
      <c r="I71" s="2"/>
      <c r="J71" s="2"/>
      <c r="K71" s="21"/>
      <c r="L71" s="28">
        <v>1111</v>
      </c>
      <c r="M71" s="36"/>
      <c r="N71" s="37"/>
      <c r="O71" s="36"/>
      <c r="P71" s="37"/>
      <c r="Q71" s="36"/>
      <c r="R71" s="37"/>
      <c r="S71" s="36"/>
      <c r="T71" s="37"/>
      <c r="U71" s="38"/>
      <c r="V71" s="37"/>
    </row>
    <row r="72" spans="1:22" s="1" customFormat="1" x14ac:dyDescent="0.2">
      <c r="A72" s="28"/>
      <c r="I72" s="2"/>
      <c r="J72" s="2"/>
      <c r="K72" s="21"/>
      <c r="L72" s="28">
        <v>1127</v>
      </c>
      <c r="M72" s="36"/>
      <c r="N72" s="37"/>
      <c r="O72" s="36"/>
      <c r="P72" s="37"/>
      <c r="Q72" s="36"/>
      <c r="R72" s="37"/>
      <c r="S72" s="36"/>
      <c r="T72" s="37"/>
      <c r="U72" s="38"/>
      <c r="V72" s="37"/>
    </row>
    <row r="73" spans="1:22" s="1" customFormat="1" x14ac:dyDescent="0.2">
      <c r="A73" s="28"/>
      <c r="I73" s="2"/>
      <c r="J73" s="2"/>
      <c r="K73" s="21"/>
      <c r="L73" s="28">
        <v>1257</v>
      </c>
      <c r="M73" s="36"/>
      <c r="N73" s="37"/>
      <c r="O73" s="36"/>
      <c r="P73" s="37"/>
      <c r="Q73" s="36"/>
      <c r="R73" s="37"/>
      <c r="S73" s="36"/>
      <c r="T73" s="37"/>
      <c r="U73" s="38"/>
      <c r="V73" s="37"/>
    </row>
    <row r="74" spans="1:22" s="1" customFormat="1" x14ac:dyDescent="0.2">
      <c r="A74" s="28"/>
      <c r="I74" s="2"/>
      <c r="J74" s="2"/>
      <c r="K74" s="21"/>
      <c r="L74" s="28">
        <v>1405</v>
      </c>
      <c r="M74" s="36"/>
      <c r="N74" s="37"/>
      <c r="O74" s="36"/>
      <c r="P74" s="37"/>
      <c r="Q74" s="36"/>
      <c r="R74" s="37"/>
      <c r="S74" s="36"/>
      <c r="T74" s="37"/>
      <c r="U74" s="38"/>
      <c r="V74" s="37"/>
    </row>
    <row r="75" spans="1:22" s="1" customFormat="1" x14ac:dyDescent="0.2">
      <c r="A75" s="28"/>
      <c r="I75" s="2"/>
      <c r="J75" s="2"/>
      <c r="K75" s="21"/>
      <c r="L75" s="28">
        <v>2459</v>
      </c>
      <c r="M75" s="36"/>
      <c r="N75" s="37"/>
      <c r="O75" s="36"/>
      <c r="P75" s="37"/>
      <c r="Q75" s="36"/>
      <c r="R75" s="37"/>
      <c r="S75" s="36"/>
      <c r="T75" s="37"/>
      <c r="U75" s="38"/>
      <c r="V75" s="37"/>
    </row>
    <row r="76" spans="1:22" s="1" customFormat="1" x14ac:dyDescent="0.2">
      <c r="A76" s="28"/>
      <c r="I76" s="2"/>
      <c r="J76" s="2"/>
      <c r="K76" s="21"/>
      <c r="L76" s="28">
        <v>2714</v>
      </c>
      <c r="M76" s="36"/>
      <c r="N76" s="37"/>
      <c r="O76" s="36"/>
      <c r="P76" s="37"/>
      <c r="Q76" s="36"/>
      <c r="R76" s="37"/>
      <c r="S76" s="36"/>
      <c r="T76" s="37"/>
      <c r="U76" s="38"/>
      <c r="V76" s="37"/>
    </row>
    <row r="77" spans="1:22" s="1" customFormat="1" x14ac:dyDescent="0.2">
      <c r="A77" s="28"/>
      <c r="I77" s="2"/>
      <c r="J77" s="2"/>
      <c r="K77" s="21"/>
      <c r="L77" s="28">
        <v>3321</v>
      </c>
      <c r="M77" s="36"/>
      <c r="N77" s="37"/>
      <c r="O77" s="36"/>
      <c r="P77" s="37"/>
      <c r="Q77" s="36"/>
      <c r="R77" s="37"/>
      <c r="S77" s="36"/>
      <c r="T77" s="37"/>
      <c r="U77" s="38"/>
      <c r="V77" s="37"/>
    </row>
    <row r="78" spans="1:22" s="1" customFormat="1" x14ac:dyDescent="0.2">
      <c r="A78" s="28"/>
      <c r="I78" s="2"/>
      <c r="J78" s="2"/>
      <c r="K78" s="21"/>
      <c r="L78" s="28">
        <v>5864</v>
      </c>
      <c r="M78" s="36"/>
      <c r="N78" s="37"/>
      <c r="O78" s="36"/>
      <c r="P78" s="37"/>
      <c r="Q78" s="36"/>
      <c r="R78" s="37"/>
      <c r="S78" s="36"/>
      <c r="T78" s="37"/>
      <c r="U78" s="38"/>
      <c r="V78" s="37"/>
    </row>
    <row r="79" spans="1:22" s="1" customFormat="1" x14ac:dyDescent="0.2">
      <c r="A79" s="28"/>
      <c r="I79" s="2"/>
      <c r="J79" s="2"/>
      <c r="K79" s="21"/>
      <c r="L79" s="28">
        <v>6606</v>
      </c>
      <c r="M79" s="36"/>
      <c r="N79" s="37"/>
      <c r="O79" s="36"/>
      <c r="P79" s="37"/>
      <c r="Q79" s="36"/>
      <c r="R79" s="37"/>
      <c r="S79" s="36"/>
      <c r="T79" s="37"/>
      <c r="U79" s="38"/>
      <c r="V79" s="37"/>
    </row>
    <row r="80" spans="1:22" s="1" customFormat="1" x14ac:dyDescent="0.2">
      <c r="A80" s="28"/>
      <c r="I80" s="2"/>
      <c r="J80" s="2"/>
      <c r="K80" s="21"/>
      <c r="L80" s="28">
        <v>6978</v>
      </c>
      <c r="M80" s="36"/>
      <c r="N80" s="37"/>
      <c r="O80" s="36"/>
      <c r="P80" s="37"/>
      <c r="Q80" s="36"/>
      <c r="R80" s="37"/>
      <c r="S80" s="36"/>
      <c r="T80" s="37"/>
      <c r="U80" s="38"/>
      <c r="V80" s="37"/>
    </row>
    <row r="81" spans="1:22" s="1" customFormat="1" x14ac:dyDescent="0.2">
      <c r="A81" s="28"/>
      <c r="I81" s="2"/>
      <c r="J81" s="2"/>
      <c r="K81" s="21"/>
      <c r="L81" s="28">
        <v>7117</v>
      </c>
      <c r="M81" s="36"/>
      <c r="N81" s="37"/>
      <c r="O81" s="36"/>
      <c r="P81" s="37"/>
      <c r="Q81" s="36"/>
      <c r="R81" s="37"/>
      <c r="S81" s="36"/>
      <c r="T81" s="37"/>
      <c r="U81" s="38"/>
      <c r="V81" s="37"/>
    </row>
    <row r="82" spans="1:22" s="1" customFormat="1" x14ac:dyDescent="0.2">
      <c r="A82" s="28"/>
      <c r="I82" s="2"/>
      <c r="J82" s="2"/>
      <c r="K82" s="21"/>
      <c r="L82" s="28">
        <v>7118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" customFormat="1" x14ac:dyDescent="0.2">
      <c r="A83" s="31"/>
      <c r="I83" s="2"/>
      <c r="J83" s="2"/>
      <c r="K83" s="21"/>
      <c r="L83" s="28">
        <v>7850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" customFormat="1" x14ac:dyDescent="0.2">
      <c r="I84" s="2"/>
      <c r="J84" s="2"/>
      <c r="K84" s="21"/>
      <c r="L84" s="28">
        <v>8589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" customFormat="1" x14ac:dyDescent="0.2">
      <c r="A85" s="23"/>
      <c r="B85" s="24"/>
      <c r="C85" s="24"/>
      <c r="D85" s="24"/>
      <c r="E85" s="24"/>
      <c r="F85" s="25"/>
      <c r="G85" s="24"/>
      <c r="H85" s="24"/>
      <c r="I85" s="19"/>
      <c r="J85" s="19"/>
      <c r="K85" s="26"/>
      <c r="L85" s="28">
        <v>9297</v>
      </c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" customFormat="1" x14ac:dyDescent="0.2">
      <c r="A86" s="28"/>
      <c r="I86" s="2"/>
      <c r="J86" s="2"/>
      <c r="K86" s="21"/>
      <c r="L86" s="22">
        <v>9395</v>
      </c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" customFormat="1" x14ac:dyDescent="0.2">
      <c r="A87" s="28"/>
      <c r="I87" s="2"/>
      <c r="J87" s="2"/>
      <c r="K87" s="21"/>
      <c r="L87" s="22">
        <v>9627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" customFormat="1" ht="15" x14ac:dyDescent="0.25">
      <c r="A88" s="28"/>
      <c r="I88" s="2"/>
      <c r="J88" s="2"/>
      <c r="K88" s="21"/>
      <c r="L88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s="1" customFormat="1" ht="15" x14ac:dyDescent="0.25">
      <c r="A89" s="28"/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1:22" s="1" customFormat="1" ht="15" x14ac:dyDescent="0.25">
      <c r="A90" s="28"/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1:22" s="1" customFormat="1" ht="15" x14ac:dyDescent="0.25">
      <c r="A91" s="28"/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1:22" s="1" customFormat="1" ht="15" x14ac:dyDescent="0.25">
      <c r="A92" s="28"/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1:22" s="1" customFormat="1" ht="15" x14ac:dyDescent="0.25">
      <c r="A93" s="28"/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1:22" s="1" customFormat="1" ht="15" x14ac:dyDescent="0.25">
      <c r="A94" s="28"/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1:22" s="1" customFormat="1" ht="15" x14ac:dyDescent="0.25">
      <c r="A95" s="28"/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1:22" s="1" customFormat="1" ht="15" x14ac:dyDescent="0.25">
      <c r="A96" s="28"/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1:22" s="1" customFormat="1" ht="15" x14ac:dyDescent="0.25">
      <c r="A97" s="28"/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1:22" s="1" customFormat="1" ht="15" x14ac:dyDescent="0.25">
      <c r="A98" s="28"/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1:22" s="1" customFormat="1" ht="15" x14ac:dyDescent="0.25">
      <c r="A99" s="28"/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1:22" s="1" customFormat="1" ht="15" x14ac:dyDescent="0.25">
      <c r="A100" s="28"/>
      <c r="I100" s="2"/>
      <c r="J100" s="2"/>
      <c r="K100" s="21"/>
      <c r="L100"/>
      <c r="M100"/>
      <c r="N100"/>
      <c r="O100"/>
      <c r="P100"/>
      <c r="Q100"/>
      <c r="R100"/>
      <c r="S100"/>
      <c r="T100"/>
      <c r="U100"/>
      <c r="V100"/>
    </row>
    <row r="101" spans="1:22" s="1" customFormat="1" ht="15" x14ac:dyDescent="0.25">
      <c r="A101" s="31"/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1:22" s="1" customFormat="1" ht="15" x14ac:dyDescent="0.25">
      <c r="A102" s="31"/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1:22" s="1" customFormat="1" ht="58.5" customHeight="1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</row>
    <row r="104" spans="1:22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</row>
    <row r="105" spans="1:22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</row>
    <row r="106" spans="1:22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</row>
    <row r="107" spans="1:22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</row>
    <row r="108" spans="1:22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</row>
    <row r="109" spans="1:22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</row>
    <row r="110" spans="1:22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</row>
    <row r="111" spans="1:22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</row>
    <row r="112" spans="1:22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</row>
    <row r="113" spans="9:22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</row>
    <row r="114" spans="9:22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</row>
    <row r="115" spans="9:22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</row>
    <row r="116" spans="9:22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</row>
    <row r="117" spans="9:22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</row>
    <row r="118" spans="9:22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</row>
    <row r="119" spans="9:22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</row>
    <row r="120" spans="9:22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</row>
    <row r="121" spans="9:22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</row>
    <row r="122" spans="9:22" s="1" customFormat="1" ht="15" x14ac:dyDescent="0.25">
      <c r="I122" s="2"/>
      <c r="J122" s="2"/>
      <c r="K122" s="21"/>
      <c r="L122"/>
      <c r="M122"/>
      <c r="N122"/>
      <c r="O122"/>
      <c r="P122"/>
      <c r="Q122"/>
      <c r="R122"/>
      <c r="S122"/>
      <c r="T122"/>
      <c r="U122"/>
      <c r="V122"/>
    </row>
    <row r="123" spans="9:22" s="1" customFormat="1" ht="15" x14ac:dyDescent="0.25">
      <c r="I123" s="2"/>
      <c r="J123" s="2"/>
      <c r="K123" s="21"/>
      <c r="L123"/>
      <c r="M123"/>
      <c r="N123"/>
      <c r="O123"/>
      <c r="P123"/>
      <c r="Q123"/>
      <c r="R123"/>
      <c r="S123"/>
      <c r="T123"/>
      <c r="U123"/>
      <c r="V123"/>
    </row>
    <row r="124" spans="9:22" s="1" customFormat="1" ht="15" x14ac:dyDescent="0.25">
      <c r="I124" s="2"/>
      <c r="J124" s="2"/>
      <c r="K124" s="21"/>
      <c r="L124"/>
      <c r="M124"/>
      <c r="N124"/>
      <c r="O124"/>
      <c r="P124"/>
      <c r="Q124"/>
      <c r="R124"/>
      <c r="S124"/>
      <c r="T124"/>
      <c r="U124"/>
      <c r="V124"/>
    </row>
    <row r="125" spans="9:22" s="1" customFormat="1" ht="15" x14ac:dyDescent="0.25">
      <c r="I125" s="2"/>
      <c r="J125" s="2"/>
      <c r="K125" s="21"/>
      <c r="L125"/>
      <c r="M125"/>
      <c r="N125"/>
      <c r="O125"/>
      <c r="P125"/>
      <c r="Q125"/>
      <c r="R125"/>
      <c r="S125"/>
      <c r="T125"/>
      <c r="U125"/>
      <c r="V125"/>
    </row>
    <row r="126" spans="9:22" s="1" customFormat="1" ht="15" x14ac:dyDescent="0.25">
      <c r="I126" s="2"/>
      <c r="J126" s="2"/>
      <c r="K126" s="21"/>
      <c r="L126"/>
      <c r="M126"/>
      <c r="N126"/>
      <c r="O126"/>
      <c r="P126"/>
      <c r="Q126"/>
      <c r="R126"/>
      <c r="S126"/>
      <c r="T126"/>
      <c r="U126"/>
      <c r="V126"/>
    </row>
    <row r="127" spans="9:22" s="1" customFormat="1" ht="15" x14ac:dyDescent="0.25">
      <c r="I127" s="2"/>
      <c r="J127" s="2"/>
      <c r="K127" s="21"/>
      <c r="L127"/>
      <c r="M127"/>
      <c r="N127"/>
      <c r="O127"/>
      <c r="P127"/>
      <c r="Q127"/>
      <c r="R127"/>
      <c r="S127"/>
      <c r="T127"/>
      <c r="U127"/>
      <c r="V127"/>
    </row>
    <row r="128" spans="9:22" s="1" customFormat="1" ht="15" x14ac:dyDescent="0.25">
      <c r="I128" s="2"/>
      <c r="J128" s="2"/>
      <c r="K128" s="21"/>
      <c r="L128"/>
      <c r="M128"/>
      <c r="N128"/>
      <c r="O128"/>
      <c r="P128"/>
      <c r="Q128"/>
      <c r="R128"/>
      <c r="S128"/>
      <c r="T128"/>
      <c r="U128"/>
      <c r="V128"/>
    </row>
    <row r="129" spans="9:22" s="1" customFormat="1" ht="15" x14ac:dyDescent="0.25">
      <c r="I129" s="2"/>
      <c r="J129" s="2"/>
      <c r="K129" s="21"/>
      <c r="L129"/>
      <c r="M129"/>
      <c r="N129"/>
      <c r="O129"/>
      <c r="P129"/>
      <c r="Q129"/>
      <c r="R129"/>
      <c r="S129"/>
      <c r="T129"/>
      <c r="U129"/>
      <c r="V129"/>
    </row>
    <row r="130" spans="9:22" s="1" customFormat="1" ht="15" x14ac:dyDescent="0.25">
      <c r="I130" s="2"/>
      <c r="J130" s="2"/>
      <c r="K130" s="21"/>
      <c r="L130"/>
      <c r="M130"/>
      <c r="N130"/>
      <c r="O130"/>
      <c r="P130"/>
      <c r="Q130"/>
      <c r="R130"/>
      <c r="S130"/>
      <c r="T130"/>
      <c r="U130"/>
      <c r="V130"/>
    </row>
    <row r="131" spans="9:22" s="1" customFormat="1" ht="15" x14ac:dyDescent="0.25">
      <c r="I131" s="2"/>
      <c r="J131" s="2"/>
      <c r="K131" s="21"/>
      <c r="L131"/>
      <c r="M131"/>
      <c r="N131"/>
      <c r="O131"/>
      <c r="P131"/>
      <c r="Q131"/>
      <c r="R131"/>
      <c r="S131"/>
      <c r="T131"/>
      <c r="U131"/>
      <c r="V131"/>
    </row>
    <row r="132" spans="9:22" s="1" customFormat="1" ht="15" x14ac:dyDescent="0.25">
      <c r="I132" s="2"/>
      <c r="J132" s="2"/>
      <c r="K132" s="21"/>
      <c r="L132"/>
      <c r="M132"/>
      <c r="N132"/>
      <c r="O132"/>
      <c r="P132"/>
      <c r="Q132"/>
      <c r="R132"/>
      <c r="S132"/>
      <c r="T132"/>
      <c r="U132"/>
      <c r="V132"/>
    </row>
    <row r="133" spans="9:22" s="1" customFormat="1" ht="15" x14ac:dyDescent="0.25">
      <c r="I133" s="2"/>
      <c r="J133" s="2"/>
      <c r="K133" s="21"/>
      <c r="L133"/>
      <c r="M133"/>
      <c r="N133"/>
      <c r="O133"/>
      <c r="P133"/>
      <c r="Q133"/>
      <c r="R133"/>
      <c r="S133"/>
      <c r="T133"/>
      <c r="U133"/>
      <c r="V133"/>
    </row>
    <row r="134" spans="9:22" s="1" customFormat="1" ht="15" x14ac:dyDescent="0.25">
      <c r="I134" s="2"/>
      <c r="J134" s="2"/>
      <c r="K134" s="21"/>
      <c r="L134"/>
      <c r="M134"/>
      <c r="N134"/>
      <c r="O134"/>
      <c r="P134"/>
      <c r="Q134"/>
      <c r="R134"/>
      <c r="S134"/>
      <c r="T134"/>
      <c r="U134"/>
      <c r="V134"/>
    </row>
    <row r="135" spans="9:22" s="1" customFormat="1" ht="15" x14ac:dyDescent="0.25">
      <c r="I135" s="2"/>
      <c r="J135" s="2"/>
      <c r="K135" s="21"/>
      <c r="L135"/>
      <c r="M135"/>
      <c r="N135"/>
      <c r="O135"/>
      <c r="P135"/>
      <c r="Q135"/>
      <c r="R135"/>
      <c r="S135"/>
      <c r="T135"/>
      <c r="U135"/>
      <c r="V135"/>
    </row>
    <row r="136" spans="9:22" s="1" customFormat="1" ht="15" x14ac:dyDescent="0.25">
      <c r="I136" s="2"/>
      <c r="J136" s="2"/>
      <c r="K136" s="21"/>
      <c r="L136"/>
      <c r="M136"/>
      <c r="N136"/>
      <c r="O136"/>
      <c r="P136"/>
      <c r="Q136"/>
      <c r="R136"/>
      <c r="S136"/>
      <c r="T136"/>
      <c r="U136"/>
      <c r="V136"/>
    </row>
    <row r="137" spans="9:22" s="1" customFormat="1" ht="15" x14ac:dyDescent="0.25">
      <c r="I137" s="2"/>
      <c r="J137" s="2"/>
      <c r="K137" s="21"/>
      <c r="L137"/>
      <c r="M137"/>
      <c r="N137"/>
      <c r="O137"/>
      <c r="P137"/>
      <c r="Q137"/>
      <c r="R137"/>
      <c r="S137"/>
      <c r="T137"/>
      <c r="U137"/>
      <c r="V137"/>
    </row>
    <row r="138" spans="9:22" s="1" customFormat="1" ht="15" x14ac:dyDescent="0.25">
      <c r="I138" s="2"/>
      <c r="J138" s="2"/>
      <c r="K138" s="21"/>
      <c r="L138"/>
      <c r="M138"/>
      <c r="N138"/>
      <c r="O138"/>
      <c r="P138"/>
      <c r="Q138"/>
      <c r="R138"/>
      <c r="S138"/>
      <c r="T138"/>
      <c r="U138"/>
      <c r="V138"/>
    </row>
    <row r="139" spans="9:22" s="1" customFormat="1" ht="15" x14ac:dyDescent="0.25">
      <c r="I139" s="2"/>
      <c r="J139" s="2"/>
      <c r="K139" s="21"/>
      <c r="L139"/>
      <c r="M139"/>
      <c r="N139"/>
      <c r="O139"/>
      <c r="P139"/>
      <c r="Q139"/>
      <c r="R139"/>
      <c r="S139"/>
      <c r="T139"/>
      <c r="U139"/>
      <c r="V139"/>
    </row>
    <row r="140" spans="9:22" s="1" customFormat="1" ht="15" x14ac:dyDescent="0.25">
      <c r="I140" s="2"/>
      <c r="J140" s="2"/>
      <c r="K140" s="21"/>
      <c r="L140"/>
      <c r="M140"/>
      <c r="N140"/>
      <c r="O140"/>
      <c r="P140"/>
      <c r="Q140"/>
      <c r="R140"/>
      <c r="S140"/>
      <c r="T140"/>
      <c r="U140"/>
      <c r="V140"/>
    </row>
    <row r="141" spans="9:22" s="1" customFormat="1" ht="15" x14ac:dyDescent="0.25">
      <c r="I141" s="2"/>
      <c r="J141" s="2"/>
      <c r="K141" s="21"/>
      <c r="L141"/>
      <c r="M141"/>
      <c r="N141"/>
      <c r="O141"/>
      <c r="P141"/>
      <c r="Q141"/>
      <c r="R141"/>
      <c r="S141"/>
      <c r="T141"/>
      <c r="U141"/>
      <c r="V141"/>
    </row>
    <row r="142" spans="9:22" s="1" customFormat="1" ht="15" x14ac:dyDescent="0.25">
      <c r="I142" s="2"/>
      <c r="J142" s="2"/>
      <c r="K142" s="22"/>
      <c r="L142"/>
      <c r="M142"/>
      <c r="N142"/>
      <c r="O142"/>
      <c r="P142"/>
      <c r="Q142"/>
      <c r="R142"/>
      <c r="S142"/>
      <c r="T142"/>
      <c r="U142"/>
      <c r="V142"/>
    </row>
    <row r="143" spans="9:22" s="1" customFormat="1" ht="15" x14ac:dyDescent="0.25">
      <c r="I143" s="2"/>
      <c r="J143" s="2"/>
      <c r="K143" s="21"/>
      <c r="L143"/>
      <c r="M143"/>
      <c r="N143"/>
      <c r="O143"/>
      <c r="P143"/>
      <c r="Q143"/>
      <c r="R143"/>
      <c r="S143"/>
      <c r="T143"/>
      <c r="U143"/>
      <c r="V143"/>
    </row>
    <row r="144" spans="9:22" s="1" customFormat="1" ht="15" x14ac:dyDescent="0.25">
      <c r="I144" s="2"/>
      <c r="J144" s="2"/>
      <c r="K144" s="21"/>
      <c r="L144"/>
      <c r="M144"/>
      <c r="N144"/>
      <c r="O144"/>
      <c r="P144"/>
      <c r="Q144"/>
      <c r="R144"/>
      <c r="S144"/>
      <c r="T144"/>
      <c r="U144"/>
      <c r="V144"/>
    </row>
    <row r="145" spans="9:24" s="1" customFormat="1" ht="15" x14ac:dyDescent="0.25">
      <c r="I145" s="2"/>
      <c r="J145" s="2"/>
      <c r="K145" s="21"/>
      <c r="L145"/>
      <c r="M145"/>
      <c r="N145"/>
      <c r="O145"/>
      <c r="P145"/>
      <c r="Q145"/>
      <c r="R145"/>
      <c r="S145"/>
      <c r="T145"/>
      <c r="U145"/>
      <c r="V145"/>
      <c r="W145" s="22"/>
      <c r="X145" s="22"/>
    </row>
    <row r="146" spans="9:24" s="1" customFormat="1" ht="15" x14ac:dyDescent="0.25">
      <c r="I146" s="2"/>
      <c r="J146" s="2"/>
      <c r="K146" s="21"/>
      <c r="L146"/>
      <c r="M146"/>
      <c r="N146"/>
      <c r="O146"/>
      <c r="P146"/>
      <c r="Q146"/>
      <c r="R146"/>
      <c r="S146"/>
      <c r="T146"/>
      <c r="U146"/>
      <c r="V146"/>
      <c r="W146" s="22"/>
      <c r="X146" s="22"/>
    </row>
    <row r="147" spans="9:24" s="1" customFormat="1" ht="15" x14ac:dyDescent="0.25">
      <c r="I147" s="2"/>
      <c r="J147" s="2"/>
      <c r="K147" s="21"/>
      <c r="L147"/>
      <c r="M147"/>
      <c r="N147"/>
      <c r="O147"/>
      <c r="P147"/>
      <c r="Q147"/>
      <c r="R147"/>
      <c r="S147"/>
      <c r="T147"/>
      <c r="U147"/>
      <c r="V147"/>
      <c r="W147" s="22"/>
      <c r="X147" s="22"/>
    </row>
    <row r="148" spans="9:24" s="1" customFormat="1" ht="15" x14ac:dyDescent="0.25">
      <c r="I148" s="2"/>
      <c r="J148" s="2"/>
      <c r="K148" s="21"/>
      <c r="L148"/>
      <c r="M148"/>
      <c r="N148"/>
      <c r="O148"/>
      <c r="P148"/>
      <c r="Q148"/>
      <c r="R148"/>
      <c r="S148"/>
      <c r="T148"/>
      <c r="U148"/>
      <c r="V148"/>
      <c r="W148" s="22"/>
      <c r="X148" s="22"/>
    </row>
    <row r="149" spans="9:24" s="1" customFormat="1" ht="15" x14ac:dyDescent="0.25">
      <c r="I149" s="2"/>
      <c r="J149" s="2"/>
      <c r="K149" s="21"/>
      <c r="L149"/>
      <c r="M149"/>
      <c r="N149"/>
      <c r="O149"/>
      <c r="P149"/>
      <c r="Q149"/>
      <c r="R149"/>
      <c r="S149"/>
      <c r="T149"/>
      <c r="U149"/>
      <c r="V149"/>
      <c r="W149" s="22"/>
      <c r="X149" s="22"/>
    </row>
    <row r="150" spans="9:24" s="1" customFormat="1" ht="15" x14ac:dyDescent="0.25">
      <c r="I150" s="2"/>
      <c r="J150" s="2"/>
      <c r="K150" s="21"/>
      <c r="L150"/>
      <c r="M150"/>
      <c r="N150"/>
      <c r="O150"/>
      <c r="P150"/>
      <c r="Q150"/>
      <c r="R150"/>
      <c r="S150"/>
      <c r="T150"/>
      <c r="U150"/>
      <c r="V150"/>
      <c r="W150" s="22"/>
      <c r="X150" s="22"/>
    </row>
    <row r="151" spans="9:24" s="1" customFormat="1" ht="15" x14ac:dyDescent="0.25">
      <c r="I151" s="2"/>
      <c r="J151" s="2"/>
      <c r="K151" s="21"/>
      <c r="L151"/>
      <c r="M151"/>
      <c r="N151"/>
      <c r="O151"/>
      <c r="P151"/>
      <c r="Q151"/>
      <c r="R151"/>
      <c r="S151"/>
      <c r="T151"/>
      <c r="U151"/>
      <c r="V151"/>
      <c r="W151" s="22"/>
      <c r="X151" s="22"/>
    </row>
    <row r="152" spans="9:24" s="1" customFormat="1" ht="15" x14ac:dyDescent="0.25">
      <c r="I152" s="2"/>
      <c r="J152" s="2"/>
      <c r="K152" s="21"/>
      <c r="L152"/>
      <c r="M152"/>
      <c r="N152"/>
      <c r="O152"/>
      <c r="P152"/>
      <c r="Q152"/>
      <c r="R152"/>
      <c r="S152"/>
      <c r="T152"/>
      <c r="U152"/>
      <c r="V152"/>
      <c r="W152" s="22"/>
      <c r="X152" s="22"/>
    </row>
    <row r="153" spans="9:24" s="1" customFormat="1" ht="15" x14ac:dyDescent="0.25">
      <c r="I153" s="2"/>
      <c r="J153" s="2"/>
      <c r="K153" s="21"/>
      <c r="L153"/>
      <c r="M153"/>
      <c r="N153"/>
      <c r="O153"/>
      <c r="P153"/>
      <c r="Q153"/>
      <c r="R153"/>
      <c r="S153"/>
      <c r="T153"/>
      <c r="U153"/>
      <c r="V153"/>
      <c r="W153" s="22"/>
      <c r="X153" s="22"/>
    </row>
    <row r="154" spans="9:24" s="1" customFormat="1" ht="15" x14ac:dyDescent="0.25">
      <c r="I154" s="2"/>
      <c r="J154" s="2"/>
      <c r="K154" s="21"/>
      <c r="L154"/>
      <c r="M154"/>
      <c r="N154"/>
      <c r="O154"/>
      <c r="P154"/>
      <c r="Q154"/>
      <c r="R154"/>
      <c r="S154"/>
      <c r="T154"/>
      <c r="U154"/>
      <c r="V154"/>
      <c r="W154" s="22"/>
      <c r="X154" s="22"/>
    </row>
    <row r="155" spans="9:24" s="1" customFormat="1" ht="15" x14ac:dyDescent="0.25">
      <c r="I155" s="2"/>
      <c r="J155" s="2"/>
      <c r="K155" s="21"/>
      <c r="L155"/>
      <c r="M155"/>
      <c r="N155"/>
      <c r="O155"/>
      <c r="P155"/>
      <c r="Q155"/>
      <c r="R155"/>
      <c r="S155"/>
      <c r="T155"/>
      <c r="U155"/>
      <c r="V155"/>
      <c r="W155" s="22"/>
      <c r="X155" s="22"/>
    </row>
    <row r="156" spans="9:24" s="1" customFormat="1" ht="15" x14ac:dyDescent="0.25">
      <c r="I156" s="2"/>
      <c r="J156" s="2"/>
      <c r="K156" s="21"/>
      <c r="L156"/>
      <c r="M156"/>
      <c r="N156"/>
      <c r="O156"/>
      <c r="P156"/>
      <c r="Q156"/>
      <c r="R156"/>
      <c r="S156"/>
      <c r="T156"/>
      <c r="U156"/>
      <c r="V156"/>
      <c r="W156" s="22"/>
      <c r="X156" s="22"/>
    </row>
    <row r="157" spans="9:24" s="1" customFormat="1" ht="15" x14ac:dyDescent="0.25">
      <c r="I157" s="2"/>
      <c r="J157" s="2"/>
      <c r="K157" s="21"/>
      <c r="L157"/>
      <c r="M157"/>
      <c r="N157"/>
      <c r="O157"/>
      <c r="P157"/>
      <c r="Q157"/>
      <c r="R157"/>
      <c r="S157"/>
      <c r="T157"/>
      <c r="U157"/>
      <c r="V157"/>
      <c r="W157" s="22"/>
      <c r="X157" s="22"/>
    </row>
    <row r="158" spans="9:24" s="1" customFormat="1" ht="15" x14ac:dyDescent="0.25">
      <c r="I158" s="2"/>
      <c r="J158" s="2"/>
      <c r="K158" s="21"/>
      <c r="L158"/>
      <c r="M158"/>
      <c r="N158"/>
      <c r="O158"/>
      <c r="P158"/>
      <c r="Q158"/>
      <c r="R158"/>
      <c r="S158"/>
      <c r="T158"/>
      <c r="U158"/>
      <c r="V158"/>
      <c r="W158" s="22"/>
      <c r="X158" s="22"/>
    </row>
    <row r="159" spans="9:24" s="1" customFormat="1" ht="15" x14ac:dyDescent="0.25">
      <c r="I159" s="2"/>
      <c r="J159" s="2"/>
      <c r="K159" s="21"/>
      <c r="L159"/>
      <c r="M159"/>
      <c r="N159"/>
      <c r="O159"/>
      <c r="P159"/>
      <c r="Q159"/>
      <c r="R159"/>
      <c r="S159"/>
      <c r="T159"/>
      <c r="U159"/>
      <c r="V159"/>
      <c r="W159" s="22"/>
      <c r="X159" s="22"/>
    </row>
    <row r="160" spans="9:24" s="1" customFormat="1" ht="15" x14ac:dyDescent="0.25">
      <c r="I160" s="2"/>
      <c r="J160" s="2"/>
      <c r="K160" s="21"/>
      <c r="L160"/>
      <c r="M160"/>
      <c r="N160"/>
      <c r="O160"/>
      <c r="P160"/>
      <c r="Q160"/>
      <c r="R160"/>
      <c r="S160"/>
      <c r="T160"/>
      <c r="U160"/>
      <c r="V160"/>
      <c r="W160" s="22"/>
      <c r="X160" s="22"/>
    </row>
    <row r="161" spans="9:24" s="1" customFormat="1" ht="15" x14ac:dyDescent="0.25">
      <c r="I161" s="2"/>
      <c r="J161" s="2"/>
      <c r="K161" s="21"/>
      <c r="L161"/>
      <c r="M161"/>
      <c r="N161"/>
      <c r="O161"/>
      <c r="P161"/>
      <c r="Q161"/>
      <c r="R161"/>
      <c r="S161"/>
      <c r="T161"/>
      <c r="U161"/>
      <c r="V161"/>
      <c r="W161" s="22"/>
      <c r="X161" s="22"/>
    </row>
    <row r="162" spans="9:24" s="1" customFormat="1" ht="15" x14ac:dyDescent="0.25">
      <c r="I162" s="2"/>
      <c r="J162" s="2"/>
      <c r="K162" s="21"/>
      <c r="L162"/>
      <c r="M162"/>
      <c r="N162"/>
      <c r="O162"/>
      <c r="P162"/>
      <c r="Q162"/>
      <c r="R162"/>
      <c r="S162"/>
      <c r="T162"/>
      <c r="U162"/>
      <c r="V162"/>
      <c r="W162" s="22"/>
      <c r="X162" s="22"/>
    </row>
    <row r="163" spans="9:24" s="1" customFormat="1" ht="15" x14ac:dyDescent="0.25">
      <c r="I163" s="2"/>
      <c r="J163" s="2"/>
      <c r="K163" s="21"/>
      <c r="L163"/>
      <c r="M163"/>
      <c r="N163"/>
      <c r="O163"/>
      <c r="P163"/>
      <c r="Q163"/>
      <c r="R163"/>
      <c r="S163"/>
      <c r="T163"/>
      <c r="U163"/>
      <c r="V163"/>
      <c r="W163" s="22"/>
      <c r="X163" s="22"/>
    </row>
    <row r="164" spans="9:24" s="1" customFormat="1" ht="15" x14ac:dyDescent="0.25">
      <c r="I164" s="2"/>
      <c r="J164" s="2"/>
      <c r="K164" s="21"/>
      <c r="L164"/>
      <c r="M164"/>
      <c r="N164"/>
      <c r="O164"/>
      <c r="P164"/>
      <c r="Q164"/>
      <c r="R164"/>
      <c r="S164"/>
      <c r="T164"/>
      <c r="U164"/>
      <c r="V164"/>
      <c r="W164" s="22"/>
      <c r="X164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4"/>
  <sheetViews>
    <sheetView topLeftCell="I34" zoomScale="150" zoomScaleNormal="150" workbookViewId="0">
      <selection activeCell="V49" sqref="V49"/>
    </sheetView>
  </sheetViews>
  <sheetFormatPr defaultColWidth="4.140625" defaultRowHeight="11.25" x14ac:dyDescent="0.2"/>
  <cols>
    <col min="1" max="1" width="5.28515625" style="1" customWidth="1"/>
    <col min="2" max="8" width="8.7109375" style="1" customWidth="1"/>
    <col min="9" max="10" width="8.7109375" style="2" customWidth="1"/>
    <col min="11" max="11" width="8.7109375" style="21" customWidth="1"/>
    <col min="12" max="12" width="5.7109375" style="1" customWidth="1"/>
    <col min="13" max="21" width="8.7109375" style="1" customWidth="1"/>
    <col min="22" max="22" width="6.42578125" style="1" customWidth="1"/>
    <col min="23" max="23" width="2.42578125" style="1" customWidth="1"/>
    <col min="24" max="24" width="0" style="1" hidden="1" customWidth="1"/>
    <col min="25" max="25" width="1" style="1" customWidth="1"/>
    <col min="26" max="26" width="6.42578125" style="1" customWidth="1"/>
    <col min="27" max="27" width="6.85546875" style="1" customWidth="1"/>
    <col min="28" max="29" width="8" style="1" bestFit="1" customWidth="1"/>
    <col min="30" max="252" width="4.140625" style="1"/>
    <col min="253" max="16384" width="4.140625" style="22"/>
  </cols>
  <sheetData>
    <row r="1" spans="1:24" ht="15" customHeight="1" thickBot="1" x14ac:dyDescent="0.25">
      <c r="A1" s="98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100"/>
      <c r="M1" s="22"/>
      <c r="N1" s="22"/>
      <c r="O1" s="22"/>
      <c r="P1" s="22"/>
      <c r="Q1" s="22" t="s">
        <v>15</v>
      </c>
      <c r="R1" s="22"/>
      <c r="S1" s="22"/>
      <c r="T1" s="22"/>
      <c r="U1" s="22"/>
      <c r="V1" s="22"/>
      <c r="W1" s="22"/>
      <c r="X1" s="22"/>
    </row>
    <row r="2" spans="1:24" ht="38.85" customHeight="1" x14ac:dyDescent="0.2">
      <c r="A2" s="23" t="s">
        <v>0</v>
      </c>
      <c r="B2" s="49" t="s">
        <v>20</v>
      </c>
      <c r="C2" s="49" t="s">
        <v>21</v>
      </c>
      <c r="D2" s="49" t="s">
        <v>17</v>
      </c>
      <c r="E2" s="49" t="s">
        <v>22</v>
      </c>
      <c r="F2" s="50" t="s">
        <v>2</v>
      </c>
      <c r="G2" s="49" t="s">
        <v>23</v>
      </c>
      <c r="H2" s="49" t="s">
        <v>3</v>
      </c>
      <c r="I2" s="51" t="s">
        <v>4</v>
      </c>
      <c r="J2" s="51" t="s">
        <v>5</v>
      </c>
      <c r="K2" s="52" t="s">
        <v>6</v>
      </c>
      <c r="L2" s="43"/>
      <c r="M2" s="24" t="s">
        <v>20</v>
      </c>
      <c r="N2" s="24" t="s">
        <v>21</v>
      </c>
      <c r="O2" s="24" t="s">
        <v>17</v>
      </c>
      <c r="P2" s="24" t="s">
        <v>22</v>
      </c>
      <c r="Q2" s="25" t="s">
        <v>2</v>
      </c>
      <c r="R2" s="24" t="s">
        <v>23</v>
      </c>
      <c r="S2" s="24" t="s">
        <v>3</v>
      </c>
      <c r="T2" s="19" t="s">
        <v>4</v>
      </c>
      <c r="U2" s="19" t="s">
        <v>5</v>
      </c>
      <c r="V2" s="27" t="s">
        <v>7</v>
      </c>
    </row>
    <row r="3" spans="1:24" ht="12" thickBot="1" x14ac:dyDescent="0.25">
      <c r="A3" s="28">
        <v>673</v>
      </c>
      <c r="B3" s="1">
        <f t="shared" ref="B3:B16" si="0">M3+M20+M37+M54</f>
        <v>0</v>
      </c>
      <c r="C3" s="1">
        <f t="shared" ref="C3:C16" si="1">N3+N20+N37+N54</f>
        <v>2</v>
      </c>
      <c r="D3" s="1">
        <f t="shared" ref="D3:D16" si="2">O3+O20+O37+O54</f>
        <v>1</v>
      </c>
      <c r="E3" s="1">
        <f t="shared" ref="E3:E16" si="3">P3+P20+P37+P54</f>
        <v>0</v>
      </c>
      <c r="F3" s="1">
        <f t="shared" ref="F3:F16" si="4">Q3+Q20+Q37+Q54</f>
        <v>0</v>
      </c>
      <c r="G3" s="1">
        <f t="shared" ref="G3:G16" si="5">R3+R20+R37+R54</f>
        <v>8</v>
      </c>
      <c r="H3" s="1">
        <f t="shared" ref="H3:H16" si="6">S3+S20+S37+S54</f>
        <v>1</v>
      </c>
      <c r="I3" s="1">
        <f t="shared" ref="I3:I16" si="7">T3+T20+T37+T54</f>
        <v>1406</v>
      </c>
      <c r="J3" s="1">
        <f t="shared" ref="J3:J16" si="8">U3+U20+U37+U54</f>
        <v>0</v>
      </c>
      <c r="K3" s="57">
        <f t="shared" ref="K3:K16" si="9">V3+V20+V37+V54</f>
        <v>250</v>
      </c>
      <c r="L3" s="28">
        <v>673</v>
      </c>
      <c r="M3" s="36">
        <v>0</v>
      </c>
      <c r="N3" s="37">
        <v>0</v>
      </c>
      <c r="O3" s="36">
        <v>0</v>
      </c>
      <c r="P3" s="37">
        <v>0</v>
      </c>
      <c r="Q3" s="36">
        <v>0</v>
      </c>
      <c r="R3" s="37">
        <v>0</v>
      </c>
      <c r="S3" s="36">
        <v>0</v>
      </c>
      <c r="T3" s="37">
        <v>0</v>
      </c>
      <c r="U3" s="38">
        <v>0</v>
      </c>
      <c r="V3" s="37">
        <v>0</v>
      </c>
    </row>
    <row r="4" spans="1:24" ht="12" thickBot="1" x14ac:dyDescent="0.25">
      <c r="A4" s="28">
        <v>1114</v>
      </c>
      <c r="B4" s="1">
        <f t="shared" si="0"/>
        <v>26</v>
      </c>
      <c r="C4" s="1">
        <f t="shared" si="1"/>
        <v>88</v>
      </c>
      <c r="D4" s="1">
        <f t="shared" si="2"/>
        <v>559</v>
      </c>
      <c r="E4" s="1">
        <f t="shared" si="3"/>
        <v>46</v>
      </c>
      <c r="F4" s="1">
        <f t="shared" si="4"/>
        <v>1</v>
      </c>
      <c r="G4" s="1">
        <f t="shared" si="5"/>
        <v>161</v>
      </c>
      <c r="H4" s="1">
        <f t="shared" si="6"/>
        <v>32</v>
      </c>
      <c r="I4" s="1">
        <f t="shared" si="7"/>
        <v>8312</v>
      </c>
      <c r="J4" s="1">
        <f t="shared" si="8"/>
        <v>34791</v>
      </c>
      <c r="K4" s="57">
        <f t="shared" si="9"/>
        <v>96115</v>
      </c>
      <c r="L4" s="28">
        <v>1114</v>
      </c>
      <c r="M4" s="36">
        <v>14</v>
      </c>
      <c r="N4" s="37">
        <v>28</v>
      </c>
      <c r="O4" s="36">
        <v>204</v>
      </c>
      <c r="P4" s="37">
        <v>22</v>
      </c>
      <c r="Q4" s="36">
        <v>0</v>
      </c>
      <c r="R4" s="37">
        <v>64</v>
      </c>
      <c r="S4" s="36">
        <v>10</v>
      </c>
      <c r="T4" s="37">
        <v>3045</v>
      </c>
      <c r="U4" s="38">
        <v>9948</v>
      </c>
      <c r="V4" s="91">
        <v>38063</v>
      </c>
    </row>
    <row r="5" spans="1:24" ht="12" thickBot="1" x14ac:dyDescent="0.25">
      <c r="A5" s="28">
        <v>1427</v>
      </c>
      <c r="B5" s="1">
        <f t="shared" si="0"/>
        <v>0</v>
      </c>
      <c r="C5" s="1">
        <f t="shared" si="1"/>
        <v>0</v>
      </c>
      <c r="D5" s="1">
        <f t="shared" si="2"/>
        <v>0</v>
      </c>
      <c r="E5" s="1">
        <f t="shared" si="3"/>
        <v>0</v>
      </c>
      <c r="F5" s="1">
        <f t="shared" si="4"/>
        <v>0</v>
      </c>
      <c r="G5" s="1">
        <f t="shared" si="5"/>
        <v>0</v>
      </c>
      <c r="H5" s="1">
        <f t="shared" si="6"/>
        <v>0</v>
      </c>
      <c r="I5" s="1">
        <f t="shared" si="7"/>
        <v>0</v>
      </c>
      <c r="J5" s="1">
        <f t="shared" si="8"/>
        <v>0</v>
      </c>
      <c r="K5" s="57">
        <f t="shared" si="9"/>
        <v>0</v>
      </c>
      <c r="L5" s="28">
        <v>1427</v>
      </c>
      <c r="M5" s="36">
        <v>0</v>
      </c>
      <c r="N5" s="37">
        <v>0</v>
      </c>
      <c r="O5" s="36">
        <v>0</v>
      </c>
      <c r="P5" s="37">
        <v>0</v>
      </c>
      <c r="Q5" s="36">
        <v>0</v>
      </c>
      <c r="R5" s="37">
        <v>0</v>
      </c>
      <c r="S5" s="36">
        <v>0</v>
      </c>
      <c r="T5" s="37">
        <v>0</v>
      </c>
      <c r="U5" s="38">
        <v>0</v>
      </c>
      <c r="V5" s="37">
        <v>0</v>
      </c>
    </row>
    <row r="6" spans="1:24" ht="12" thickBot="1" x14ac:dyDescent="0.25">
      <c r="A6" s="28">
        <v>1693</v>
      </c>
      <c r="B6" s="1">
        <f t="shared" si="0"/>
        <v>304</v>
      </c>
      <c r="C6" s="1">
        <f t="shared" si="1"/>
        <v>42</v>
      </c>
      <c r="D6" s="1">
        <f t="shared" si="2"/>
        <v>60</v>
      </c>
      <c r="E6" s="1">
        <f t="shared" si="3"/>
        <v>34</v>
      </c>
      <c r="F6" s="1">
        <f t="shared" si="4"/>
        <v>27</v>
      </c>
      <c r="G6" s="1">
        <f t="shared" si="5"/>
        <v>90</v>
      </c>
      <c r="H6" s="1">
        <f t="shared" si="6"/>
        <v>21</v>
      </c>
      <c r="I6" s="1">
        <f t="shared" si="7"/>
        <v>4638</v>
      </c>
      <c r="J6" s="1">
        <f t="shared" si="8"/>
        <v>4550</v>
      </c>
      <c r="K6" s="57">
        <f t="shared" si="9"/>
        <v>19175</v>
      </c>
      <c r="L6" s="28">
        <v>1693</v>
      </c>
      <c r="M6" s="36">
        <v>182</v>
      </c>
      <c r="N6" s="37">
        <v>24</v>
      </c>
      <c r="O6" s="36">
        <v>34</v>
      </c>
      <c r="P6" s="37">
        <v>18</v>
      </c>
      <c r="Q6" s="36">
        <v>13</v>
      </c>
      <c r="R6" s="37">
        <v>58</v>
      </c>
      <c r="S6" s="36">
        <v>1</v>
      </c>
      <c r="T6" s="37">
        <v>2894</v>
      </c>
      <c r="U6" s="38">
        <v>2992</v>
      </c>
      <c r="V6" s="91">
        <v>11975</v>
      </c>
    </row>
    <row r="7" spans="1:24" ht="12" thickBot="1" x14ac:dyDescent="0.25">
      <c r="A7" s="28">
        <v>1832</v>
      </c>
      <c r="B7" s="1">
        <f t="shared" si="0"/>
        <v>8</v>
      </c>
      <c r="C7" s="1">
        <f t="shared" si="1"/>
        <v>6</v>
      </c>
      <c r="D7" s="1">
        <f t="shared" si="2"/>
        <v>11</v>
      </c>
      <c r="E7" s="1">
        <f t="shared" si="3"/>
        <v>9</v>
      </c>
      <c r="F7" s="1">
        <f t="shared" si="4"/>
        <v>6</v>
      </c>
      <c r="G7" s="1">
        <f t="shared" si="5"/>
        <v>11</v>
      </c>
      <c r="H7" s="1">
        <f t="shared" si="6"/>
        <v>6</v>
      </c>
      <c r="I7" s="1">
        <f t="shared" si="7"/>
        <v>591</v>
      </c>
      <c r="J7" s="1">
        <f t="shared" si="8"/>
        <v>1984</v>
      </c>
      <c r="K7" s="57">
        <f t="shared" si="9"/>
        <v>3877</v>
      </c>
      <c r="L7" s="28">
        <v>1832</v>
      </c>
      <c r="M7" s="36">
        <v>3</v>
      </c>
      <c r="N7" s="37">
        <v>3</v>
      </c>
      <c r="O7" s="36">
        <v>5</v>
      </c>
      <c r="P7" s="37">
        <v>3</v>
      </c>
      <c r="Q7" s="36">
        <v>2</v>
      </c>
      <c r="R7" s="37">
        <v>7</v>
      </c>
      <c r="S7" s="36">
        <v>2</v>
      </c>
      <c r="T7" s="37">
        <v>133</v>
      </c>
      <c r="U7" s="38">
        <v>703</v>
      </c>
      <c r="V7" s="37">
        <v>2132</v>
      </c>
    </row>
    <row r="8" spans="1:24" ht="12" thickBot="1" x14ac:dyDescent="0.25">
      <c r="A8" s="28">
        <v>2366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f t="shared" si="4"/>
        <v>0</v>
      </c>
      <c r="G8" s="1">
        <f t="shared" si="5"/>
        <v>0</v>
      </c>
      <c r="H8" s="1">
        <f t="shared" si="6"/>
        <v>0</v>
      </c>
      <c r="I8" s="1">
        <f t="shared" si="7"/>
        <v>0</v>
      </c>
      <c r="J8" s="1">
        <f t="shared" si="8"/>
        <v>0</v>
      </c>
      <c r="K8" s="57">
        <f t="shared" si="9"/>
        <v>0</v>
      </c>
      <c r="L8" s="28">
        <v>2366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8">
        <v>0</v>
      </c>
      <c r="V8" s="37">
        <v>0</v>
      </c>
    </row>
    <row r="9" spans="1:24" ht="12" thickBot="1" x14ac:dyDescent="0.25">
      <c r="A9" s="28">
        <v>2939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f t="shared" si="4"/>
        <v>0</v>
      </c>
      <c r="G9" s="1">
        <f t="shared" si="5"/>
        <v>0</v>
      </c>
      <c r="H9" s="1">
        <f t="shared" si="6"/>
        <v>0</v>
      </c>
      <c r="I9" s="1">
        <f t="shared" si="7"/>
        <v>0</v>
      </c>
      <c r="J9" s="1">
        <f t="shared" si="8"/>
        <v>0</v>
      </c>
      <c r="K9" s="57">
        <f t="shared" si="9"/>
        <v>0</v>
      </c>
      <c r="L9" s="28">
        <v>2939</v>
      </c>
      <c r="M9" s="36">
        <v>0</v>
      </c>
      <c r="N9" s="37">
        <v>0</v>
      </c>
      <c r="O9" s="36">
        <v>0</v>
      </c>
      <c r="P9" s="37">
        <v>0</v>
      </c>
      <c r="Q9" s="36">
        <v>0</v>
      </c>
      <c r="R9" s="37">
        <v>0</v>
      </c>
      <c r="S9" s="36">
        <v>0</v>
      </c>
      <c r="T9" s="37">
        <v>0</v>
      </c>
      <c r="U9" s="38">
        <v>0</v>
      </c>
      <c r="V9" s="37">
        <v>0</v>
      </c>
    </row>
    <row r="10" spans="1:24" ht="12" thickBot="1" x14ac:dyDescent="0.25">
      <c r="A10" s="28">
        <v>2950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f t="shared" si="4"/>
        <v>0</v>
      </c>
      <c r="G10" s="1">
        <f t="shared" si="5"/>
        <v>0</v>
      </c>
      <c r="H10" s="1">
        <f t="shared" si="6"/>
        <v>0</v>
      </c>
      <c r="I10" s="1">
        <f t="shared" si="7"/>
        <v>0</v>
      </c>
      <c r="J10" s="1">
        <f t="shared" si="8"/>
        <v>0</v>
      </c>
      <c r="K10" s="57">
        <f t="shared" si="9"/>
        <v>0</v>
      </c>
      <c r="L10" s="28">
        <v>2950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8">
        <v>0</v>
      </c>
      <c r="V10" s="37">
        <v>0</v>
      </c>
    </row>
    <row r="11" spans="1:24" ht="12" thickBot="1" x14ac:dyDescent="0.25">
      <c r="A11" s="28">
        <v>2953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f t="shared" si="4"/>
        <v>0</v>
      </c>
      <c r="G11" s="1">
        <f t="shared" si="5"/>
        <v>0</v>
      </c>
      <c r="H11" s="1">
        <f t="shared" si="6"/>
        <v>0</v>
      </c>
      <c r="I11" s="1">
        <f t="shared" si="7"/>
        <v>0</v>
      </c>
      <c r="J11" s="1">
        <f t="shared" si="8"/>
        <v>0</v>
      </c>
      <c r="K11" s="57">
        <f t="shared" si="9"/>
        <v>0</v>
      </c>
      <c r="L11" s="28">
        <v>2953</v>
      </c>
      <c r="M11" s="36">
        <v>0</v>
      </c>
      <c r="N11" s="37">
        <v>0</v>
      </c>
      <c r="O11" s="36">
        <v>0</v>
      </c>
      <c r="P11" s="37">
        <v>0</v>
      </c>
      <c r="Q11" s="36">
        <v>0</v>
      </c>
      <c r="R11" s="37">
        <v>0</v>
      </c>
      <c r="S11" s="36">
        <v>0</v>
      </c>
      <c r="T11" s="37">
        <v>0</v>
      </c>
      <c r="U11" s="38">
        <v>0</v>
      </c>
      <c r="V11" s="37">
        <v>0</v>
      </c>
    </row>
    <row r="12" spans="1:24" ht="12" thickBot="1" x14ac:dyDescent="0.25">
      <c r="A12" s="28">
        <v>3281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f t="shared" si="4"/>
        <v>0</v>
      </c>
      <c r="G12" s="1">
        <f t="shared" si="5"/>
        <v>0</v>
      </c>
      <c r="H12" s="1">
        <f t="shared" si="6"/>
        <v>0</v>
      </c>
      <c r="I12" s="1">
        <f t="shared" si="7"/>
        <v>0</v>
      </c>
      <c r="J12" s="1">
        <f t="shared" si="8"/>
        <v>0</v>
      </c>
      <c r="K12" s="57">
        <f t="shared" si="9"/>
        <v>0</v>
      </c>
      <c r="L12" s="28">
        <v>3281</v>
      </c>
      <c r="M12" s="36">
        <v>0</v>
      </c>
      <c r="N12" s="37">
        <v>0</v>
      </c>
      <c r="O12" s="36">
        <v>0</v>
      </c>
      <c r="P12" s="37">
        <v>0</v>
      </c>
      <c r="Q12" s="36">
        <v>0</v>
      </c>
      <c r="R12" s="37">
        <v>0</v>
      </c>
      <c r="S12" s="36">
        <v>0</v>
      </c>
      <c r="T12" s="37">
        <v>0</v>
      </c>
      <c r="U12" s="38">
        <v>0</v>
      </c>
      <c r="V12" s="37">
        <v>0</v>
      </c>
    </row>
    <row r="13" spans="1:24" ht="12" thickBot="1" x14ac:dyDescent="0.25">
      <c r="A13" s="28">
        <v>3418</v>
      </c>
      <c r="B13" s="1">
        <f t="shared" si="0"/>
        <v>3</v>
      </c>
      <c r="C13" s="1">
        <f t="shared" si="1"/>
        <v>0</v>
      </c>
      <c r="D13" s="1">
        <f t="shared" si="2"/>
        <v>1</v>
      </c>
      <c r="E13" s="1">
        <f t="shared" si="3"/>
        <v>1</v>
      </c>
      <c r="F13" s="1">
        <f t="shared" si="4"/>
        <v>0</v>
      </c>
      <c r="G13" s="1">
        <f t="shared" si="5"/>
        <v>5</v>
      </c>
      <c r="H13" s="1">
        <f t="shared" si="6"/>
        <v>6</v>
      </c>
      <c r="I13" s="1">
        <f t="shared" si="7"/>
        <v>45</v>
      </c>
      <c r="J13" s="1">
        <f t="shared" si="8"/>
        <v>0</v>
      </c>
      <c r="K13" s="57">
        <f t="shared" si="9"/>
        <v>2450</v>
      </c>
      <c r="L13" s="28">
        <v>3418</v>
      </c>
      <c r="M13" s="36">
        <v>0</v>
      </c>
      <c r="N13" s="37">
        <v>0</v>
      </c>
      <c r="O13" s="36">
        <v>0</v>
      </c>
      <c r="P13" s="37">
        <v>0</v>
      </c>
      <c r="Q13" s="36">
        <v>0</v>
      </c>
      <c r="R13" s="37">
        <v>0</v>
      </c>
      <c r="S13" s="36">
        <v>0</v>
      </c>
      <c r="T13" s="37">
        <v>0</v>
      </c>
      <c r="U13" s="38">
        <v>0</v>
      </c>
      <c r="V13" s="37">
        <v>0</v>
      </c>
    </row>
    <row r="14" spans="1:24" s="1" customFormat="1" ht="12" thickBot="1" x14ac:dyDescent="0.25">
      <c r="A14" s="28">
        <v>3587</v>
      </c>
      <c r="B14" s="1">
        <f t="shared" si="0"/>
        <v>21</v>
      </c>
      <c r="C14" s="1">
        <f t="shared" si="1"/>
        <v>8</v>
      </c>
      <c r="D14" s="1">
        <f t="shared" si="2"/>
        <v>9</v>
      </c>
      <c r="E14" s="1">
        <f t="shared" si="3"/>
        <v>3</v>
      </c>
      <c r="F14" s="1">
        <f t="shared" si="4"/>
        <v>2</v>
      </c>
      <c r="G14" s="1">
        <f t="shared" si="5"/>
        <v>8</v>
      </c>
      <c r="H14" s="1">
        <f t="shared" si="6"/>
        <v>0</v>
      </c>
      <c r="I14" s="1">
        <f t="shared" si="7"/>
        <v>699</v>
      </c>
      <c r="J14" s="1">
        <f t="shared" si="8"/>
        <v>490</v>
      </c>
      <c r="K14" s="57">
        <f t="shared" si="9"/>
        <v>1250</v>
      </c>
      <c r="L14" s="28">
        <v>3587</v>
      </c>
      <c r="M14" s="36">
        <v>6</v>
      </c>
      <c r="N14" s="37">
        <v>6</v>
      </c>
      <c r="O14" s="36">
        <v>6</v>
      </c>
      <c r="P14" s="37">
        <v>0</v>
      </c>
      <c r="Q14" s="36">
        <v>2</v>
      </c>
      <c r="R14" s="37">
        <v>0</v>
      </c>
      <c r="S14" s="36">
        <v>0</v>
      </c>
      <c r="T14" s="37">
        <v>272</v>
      </c>
      <c r="U14" s="38">
        <v>110</v>
      </c>
      <c r="V14" s="37">
        <v>1000</v>
      </c>
    </row>
    <row r="15" spans="1:24" s="1" customFormat="1" ht="12" thickBot="1" x14ac:dyDescent="0.25">
      <c r="A15" s="28">
        <v>6160</v>
      </c>
      <c r="B15" s="1">
        <f t="shared" si="0"/>
        <v>3</v>
      </c>
      <c r="C15" s="1">
        <f t="shared" si="1"/>
        <v>5</v>
      </c>
      <c r="D15" s="1">
        <f t="shared" si="2"/>
        <v>39</v>
      </c>
      <c r="E15" s="1">
        <f t="shared" si="3"/>
        <v>7</v>
      </c>
      <c r="F15" s="1">
        <f t="shared" si="4"/>
        <v>16</v>
      </c>
      <c r="G15" s="1">
        <f t="shared" si="5"/>
        <v>22</v>
      </c>
      <c r="H15" s="1">
        <f t="shared" si="6"/>
        <v>3</v>
      </c>
      <c r="I15" s="1">
        <f t="shared" si="7"/>
        <v>616</v>
      </c>
      <c r="J15" s="1">
        <f t="shared" si="8"/>
        <v>4206</v>
      </c>
      <c r="K15" s="57">
        <f t="shared" si="9"/>
        <v>4997.6100000000006</v>
      </c>
      <c r="L15" s="28">
        <v>6160</v>
      </c>
      <c r="M15" s="36">
        <v>0</v>
      </c>
      <c r="N15" s="37">
        <v>2</v>
      </c>
      <c r="O15" s="36">
        <v>14</v>
      </c>
      <c r="P15" s="37">
        <v>1</v>
      </c>
      <c r="Q15" s="36">
        <v>6</v>
      </c>
      <c r="R15" s="37">
        <v>12</v>
      </c>
      <c r="S15" s="36">
        <v>1</v>
      </c>
      <c r="T15" s="37">
        <v>301</v>
      </c>
      <c r="U15" s="38">
        <v>1733</v>
      </c>
      <c r="V15" s="37">
        <v>1324</v>
      </c>
    </row>
    <row r="16" spans="1:24" s="1" customFormat="1" ht="12" thickBot="1" x14ac:dyDescent="0.25">
      <c r="A16" s="28">
        <v>11385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f t="shared" si="4"/>
        <v>0</v>
      </c>
      <c r="G16" s="1">
        <f t="shared" si="5"/>
        <v>0</v>
      </c>
      <c r="H16" s="1">
        <f t="shared" si="6"/>
        <v>0</v>
      </c>
      <c r="I16" s="1">
        <f t="shared" si="7"/>
        <v>0</v>
      </c>
      <c r="J16" s="1">
        <f t="shared" si="8"/>
        <v>0</v>
      </c>
      <c r="K16" s="57">
        <f t="shared" si="9"/>
        <v>0</v>
      </c>
      <c r="L16" s="28">
        <v>11385</v>
      </c>
      <c r="M16" s="36">
        <v>0</v>
      </c>
      <c r="N16" s="37">
        <v>0</v>
      </c>
      <c r="O16" s="36">
        <v>0</v>
      </c>
      <c r="P16" s="37">
        <v>0</v>
      </c>
      <c r="Q16" s="36">
        <v>0</v>
      </c>
      <c r="R16" s="37">
        <v>0</v>
      </c>
      <c r="S16" s="36">
        <v>0</v>
      </c>
      <c r="T16" s="37">
        <v>0</v>
      </c>
      <c r="U16" s="38">
        <v>0</v>
      </c>
      <c r="V16" s="37">
        <v>0</v>
      </c>
    </row>
    <row r="17" spans="1:27" s="1" customFormat="1" ht="12" thickBot="1" x14ac:dyDescent="0.25">
      <c r="A17" s="28"/>
      <c r="B17" s="55">
        <f t="shared" ref="B17:K17" si="10">SUM(B3:B16)</f>
        <v>365</v>
      </c>
      <c r="C17" s="55">
        <f t="shared" si="10"/>
        <v>151</v>
      </c>
      <c r="D17" s="55">
        <f t="shared" si="10"/>
        <v>680</v>
      </c>
      <c r="E17" s="55">
        <f t="shared" si="10"/>
        <v>100</v>
      </c>
      <c r="F17" s="55">
        <f t="shared" si="10"/>
        <v>52</v>
      </c>
      <c r="G17" s="55">
        <f t="shared" si="10"/>
        <v>305</v>
      </c>
      <c r="H17" s="55">
        <f t="shared" si="10"/>
        <v>69</v>
      </c>
      <c r="I17" s="55">
        <f t="shared" si="10"/>
        <v>16307</v>
      </c>
      <c r="J17" s="55">
        <f t="shared" si="10"/>
        <v>46021</v>
      </c>
      <c r="K17" s="57">
        <f t="shared" si="10"/>
        <v>128114.61</v>
      </c>
      <c r="L17" s="43"/>
      <c r="Q17" s="22"/>
      <c r="R17" s="22"/>
      <c r="S17" s="22"/>
      <c r="V17" s="25"/>
      <c r="Z17" s="30"/>
    </row>
    <row r="18" spans="1:27" s="1" customFormat="1" x14ac:dyDescent="0.2">
      <c r="A18" s="28"/>
      <c r="B18" s="45"/>
      <c r="C18" s="45"/>
      <c r="D18" s="45"/>
      <c r="E18" s="45"/>
      <c r="F18" s="45"/>
      <c r="G18" s="45"/>
      <c r="H18" s="45"/>
      <c r="I18" s="46"/>
      <c r="J18" s="46"/>
      <c r="K18" s="47"/>
      <c r="P18" s="32"/>
      <c r="Q18" s="33" t="s">
        <v>24</v>
      </c>
      <c r="R18" s="41" t="s">
        <v>12</v>
      </c>
      <c r="S18" s="41"/>
      <c r="T18" s="41"/>
      <c r="U18" s="25"/>
      <c r="V18" s="25"/>
    </row>
    <row r="19" spans="1:27" s="1" customFormat="1" ht="39.200000000000003" customHeight="1" x14ac:dyDescent="0.2">
      <c r="I19" s="21"/>
      <c r="J19" s="21"/>
      <c r="K19" s="21"/>
      <c r="L19" s="23" t="s">
        <v>0</v>
      </c>
      <c r="M19" s="24" t="s">
        <v>20</v>
      </c>
      <c r="N19" s="24" t="s">
        <v>21</v>
      </c>
      <c r="O19" s="24" t="s">
        <v>17</v>
      </c>
      <c r="P19" s="24" t="s">
        <v>22</v>
      </c>
      <c r="Q19" s="25" t="s">
        <v>2</v>
      </c>
      <c r="R19" s="24" t="s">
        <v>23</v>
      </c>
      <c r="S19" s="24" t="s">
        <v>3</v>
      </c>
      <c r="T19" s="19" t="s">
        <v>4</v>
      </c>
      <c r="U19" s="19" t="s">
        <v>5</v>
      </c>
      <c r="V19" s="27" t="s">
        <v>7</v>
      </c>
    </row>
    <row r="20" spans="1:27" s="1" customFormat="1" x14ac:dyDescent="0.2">
      <c r="I20" s="21"/>
      <c r="J20" s="21"/>
      <c r="K20" s="21"/>
      <c r="L20" s="28">
        <v>673</v>
      </c>
      <c r="M20" s="36">
        <v>0</v>
      </c>
      <c r="N20" s="37">
        <v>2</v>
      </c>
      <c r="O20" s="36">
        <v>1</v>
      </c>
      <c r="P20" s="37">
        <v>0</v>
      </c>
      <c r="Q20" s="36">
        <v>0</v>
      </c>
      <c r="R20" s="37">
        <v>8</v>
      </c>
      <c r="S20" s="36">
        <v>1</v>
      </c>
      <c r="T20" s="37">
        <v>1406</v>
      </c>
      <c r="U20" s="38">
        <v>0</v>
      </c>
      <c r="V20" s="37">
        <v>250</v>
      </c>
    </row>
    <row r="21" spans="1:27" s="1" customFormat="1" x14ac:dyDescent="0.2">
      <c r="A21" s="23"/>
      <c r="B21" s="24"/>
      <c r="C21" s="24"/>
      <c r="D21" s="24"/>
      <c r="E21" s="24"/>
      <c r="F21" s="25"/>
      <c r="G21" s="24"/>
      <c r="H21" s="24"/>
      <c r="I21" s="21"/>
      <c r="J21" s="21"/>
      <c r="K21" s="26"/>
      <c r="L21" s="28">
        <v>1114</v>
      </c>
      <c r="M21" s="36">
        <v>9</v>
      </c>
      <c r="N21" s="37">
        <v>43</v>
      </c>
      <c r="O21" s="36">
        <v>286</v>
      </c>
      <c r="P21" s="37">
        <v>20</v>
      </c>
      <c r="Q21" s="36">
        <v>1</v>
      </c>
      <c r="R21" s="37">
        <v>94</v>
      </c>
      <c r="S21" s="36">
        <v>15</v>
      </c>
      <c r="T21" s="37">
        <v>3847</v>
      </c>
      <c r="U21" s="38">
        <v>16793</v>
      </c>
      <c r="V21" s="37">
        <v>41396</v>
      </c>
    </row>
    <row r="22" spans="1:27" s="1" customForma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8">
        <v>1427</v>
      </c>
      <c r="M22" s="36"/>
      <c r="N22" s="37"/>
      <c r="O22" s="36"/>
      <c r="P22" s="37"/>
      <c r="Q22" s="36"/>
      <c r="R22" s="37"/>
      <c r="S22" s="36"/>
      <c r="T22" s="37"/>
      <c r="U22" s="38"/>
      <c r="V22" s="37"/>
      <c r="AA22" s="22"/>
    </row>
    <row r="23" spans="1:27" s="1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8">
        <v>1693</v>
      </c>
      <c r="M23" s="36">
        <v>122</v>
      </c>
      <c r="N23" s="37">
        <v>18</v>
      </c>
      <c r="O23" s="36">
        <v>26</v>
      </c>
      <c r="P23" s="37">
        <v>16</v>
      </c>
      <c r="Q23" s="36">
        <v>14</v>
      </c>
      <c r="R23" s="37">
        <v>32</v>
      </c>
      <c r="S23" s="36">
        <v>20</v>
      </c>
      <c r="T23" s="37">
        <v>1744</v>
      </c>
      <c r="U23" s="38">
        <v>1558</v>
      </c>
      <c r="V23" s="37">
        <v>7200</v>
      </c>
    </row>
    <row r="24" spans="1:27" s="1" customFormat="1" x14ac:dyDescent="0.2">
      <c r="A24" s="23"/>
      <c r="B24" s="24"/>
      <c r="C24" s="24"/>
      <c r="D24" s="24"/>
      <c r="E24" s="24"/>
      <c r="F24" s="25"/>
      <c r="G24" s="24"/>
      <c r="H24" s="24"/>
      <c r="I24" s="19"/>
      <c r="J24" s="19"/>
      <c r="K24" s="26"/>
      <c r="L24" s="28">
        <v>1832</v>
      </c>
      <c r="M24" s="36">
        <v>4</v>
      </c>
      <c r="N24" s="37">
        <v>2</v>
      </c>
      <c r="O24" s="36">
        <v>5</v>
      </c>
      <c r="P24" s="37">
        <v>3</v>
      </c>
      <c r="Q24" s="36">
        <v>3</v>
      </c>
      <c r="R24" s="37">
        <v>3</v>
      </c>
      <c r="S24" s="36">
        <v>2</v>
      </c>
      <c r="T24" s="37">
        <v>192</v>
      </c>
      <c r="U24" s="38">
        <v>581</v>
      </c>
      <c r="V24" s="37">
        <v>1230</v>
      </c>
    </row>
    <row r="25" spans="1:27" s="1" customFormat="1" x14ac:dyDescent="0.2">
      <c r="A25" s="28"/>
      <c r="I25" s="2"/>
      <c r="J25" s="2"/>
      <c r="K25" s="29"/>
      <c r="L25" s="28">
        <v>2366</v>
      </c>
      <c r="M25" s="36"/>
      <c r="N25" s="37"/>
      <c r="O25" s="36"/>
      <c r="P25" s="37"/>
      <c r="Q25" s="36"/>
      <c r="R25" s="37"/>
      <c r="S25" s="36"/>
      <c r="T25" s="37"/>
      <c r="U25" s="38"/>
      <c r="V25" s="37"/>
    </row>
    <row r="26" spans="1:27" s="1" customFormat="1" x14ac:dyDescent="0.2">
      <c r="A26" s="28"/>
      <c r="I26" s="2"/>
      <c r="J26" s="2"/>
      <c r="K26" s="21"/>
      <c r="L26" s="28">
        <v>2939</v>
      </c>
      <c r="M26" s="36"/>
      <c r="N26" s="37"/>
      <c r="O26" s="36"/>
      <c r="P26" s="37"/>
      <c r="Q26" s="36"/>
      <c r="R26" s="37"/>
      <c r="S26" s="36"/>
      <c r="T26" s="37"/>
      <c r="U26" s="38"/>
      <c r="V26" s="37"/>
    </row>
    <row r="27" spans="1:27" s="1" customFormat="1" x14ac:dyDescent="0.2">
      <c r="A27" s="28"/>
      <c r="I27" s="2"/>
      <c r="J27" s="2"/>
      <c r="K27" s="21"/>
      <c r="L27" s="28">
        <v>2950</v>
      </c>
      <c r="M27" s="36"/>
      <c r="N27" s="37"/>
      <c r="O27" s="36"/>
      <c r="P27" s="37"/>
      <c r="Q27" s="36"/>
      <c r="R27" s="37"/>
      <c r="S27" s="36"/>
      <c r="T27" s="37"/>
      <c r="U27" s="38"/>
      <c r="V27" s="37"/>
    </row>
    <row r="28" spans="1:27" s="1" customFormat="1" x14ac:dyDescent="0.2">
      <c r="A28" s="28"/>
      <c r="I28" s="2"/>
      <c r="J28" s="2"/>
      <c r="K28" s="21"/>
      <c r="L28" s="28">
        <v>2953</v>
      </c>
      <c r="M28" s="36"/>
      <c r="N28" s="37"/>
      <c r="O28" s="36"/>
      <c r="P28" s="37"/>
      <c r="Q28" s="36"/>
      <c r="R28" s="37"/>
      <c r="S28" s="36"/>
      <c r="T28" s="37"/>
      <c r="U28" s="38"/>
      <c r="V28" s="37"/>
    </row>
    <row r="29" spans="1:27" s="1" customFormat="1" x14ac:dyDescent="0.2">
      <c r="A29" s="28"/>
      <c r="I29" s="2"/>
      <c r="J29" s="2"/>
      <c r="K29" s="21"/>
      <c r="L29" s="28">
        <v>3281</v>
      </c>
      <c r="M29" s="36"/>
      <c r="N29" s="37"/>
      <c r="O29" s="36"/>
      <c r="P29" s="37"/>
      <c r="Q29" s="36"/>
      <c r="R29" s="37"/>
      <c r="S29" s="36"/>
      <c r="T29" s="37"/>
      <c r="U29" s="39"/>
      <c r="V29" s="37"/>
    </row>
    <row r="30" spans="1:27" s="1" customFormat="1" x14ac:dyDescent="0.2">
      <c r="A30" s="28"/>
      <c r="I30" s="2"/>
      <c r="J30" s="2"/>
      <c r="K30" s="21"/>
      <c r="L30" s="28">
        <v>3418</v>
      </c>
      <c r="M30" s="36">
        <v>3</v>
      </c>
      <c r="N30" s="37">
        <v>0</v>
      </c>
      <c r="O30" s="36">
        <v>1</v>
      </c>
      <c r="P30" s="37">
        <v>1</v>
      </c>
      <c r="Q30" s="36">
        <v>0</v>
      </c>
      <c r="R30" s="37">
        <v>5</v>
      </c>
      <c r="S30" s="36">
        <v>6</v>
      </c>
      <c r="T30" s="37">
        <v>45</v>
      </c>
      <c r="U30" s="38">
        <v>0</v>
      </c>
      <c r="V30" s="37">
        <v>2450</v>
      </c>
    </row>
    <row r="31" spans="1:27" s="1" customFormat="1" x14ac:dyDescent="0.2">
      <c r="A31" s="28"/>
      <c r="I31" s="2"/>
      <c r="J31" s="2"/>
      <c r="K31" s="21"/>
      <c r="L31" s="28">
        <v>3587</v>
      </c>
      <c r="M31" s="36">
        <v>7</v>
      </c>
      <c r="N31" s="37">
        <v>1</v>
      </c>
      <c r="O31" s="36">
        <v>0</v>
      </c>
      <c r="P31" s="37">
        <v>2</v>
      </c>
      <c r="Q31" s="66">
        <v>0</v>
      </c>
      <c r="R31" s="37">
        <v>7</v>
      </c>
      <c r="S31" s="36">
        <v>0</v>
      </c>
      <c r="T31" s="37">
        <v>327</v>
      </c>
      <c r="U31" s="38">
        <v>220</v>
      </c>
      <c r="V31" s="69">
        <v>200</v>
      </c>
    </row>
    <row r="32" spans="1:27" s="1" customFormat="1" x14ac:dyDescent="0.2">
      <c r="A32" s="28"/>
      <c r="I32" s="2"/>
      <c r="J32" s="2"/>
      <c r="K32" s="21"/>
      <c r="L32" s="28">
        <v>6160</v>
      </c>
      <c r="M32" s="36">
        <v>3</v>
      </c>
      <c r="N32" s="37">
        <v>3</v>
      </c>
      <c r="O32" s="36">
        <v>20</v>
      </c>
      <c r="P32" s="64">
        <v>6</v>
      </c>
      <c r="Q32" s="67">
        <v>8</v>
      </c>
      <c r="R32" s="65">
        <v>8</v>
      </c>
      <c r="S32" s="36">
        <v>0</v>
      </c>
      <c r="T32" s="37">
        <v>233</v>
      </c>
      <c r="U32" s="68">
        <v>2096</v>
      </c>
      <c r="V32" s="70">
        <v>3103.61</v>
      </c>
      <c r="W32" s="43"/>
    </row>
    <row r="33" spans="1:23" s="1" customFormat="1" x14ac:dyDescent="0.2">
      <c r="A33" s="28"/>
      <c r="I33" s="2"/>
      <c r="J33" s="2"/>
      <c r="K33" s="21"/>
      <c r="L33" s="28">
        <v>11385</v>
      </c>
      <c r="M33" s="36"/>
      <c r="N33" s="37"/>
      <c r="O33" s="36"/>
      <c r="P33" s="64"/>
      <c r="Q33" s="67"/>
      <c r="R33" s="65"/>
      <c r="S33" s="36"/>
      <c r="T33" s="37"/>
      <c r="U33" s="68"/>
      <c r="V33" s="70"/>
      <c r="W33" s="43"/>
    </row>
    <row r="34" spans="1:23" s="1" customFormat="1" x14ac:dyDescent="0.2">
      <c r="A34" s="28"/>
      <c r="I34" s="2"/>
      <c r="J34" s="2"/>
      <c r="K34" s="21"/>
      <c r="L34" s="22"/>
      <c r="Q34" s="22"/>
      <c r="R34" s="25"/>
      <c r="S34" s="25"/>
      <c r="V34" s="22"/>
    </row>
    <row r="35" spans="1:23" s="1" customFormat="1" x14ac:dyDescent="0.2">
      <c r="A35" s="28"/>
      <c r="I35" s="2"/>
      <c r="J35" s="2"/>
      <c r="K35" s="21"/>
      <c r="L35" s="28"/>
      <c r="Q35" s="1" t="s">
        <v>25</v>
      </c>
      <c r="R35" s="42"/>
      <c r="S35" s="25"/>
      <c r="V35" s="22"/>
    </row>
    <row r="36" spans="1:23" s="1" customFormat="1" ht="40.9" customHeight="1" x14ac:dyDescent="0.2">
      <c r="A36" s="31"/>
      <c r="I36" s="2"/>
      <c r="J36" s="2"/>
      <c r="K36" s="21"/>
      <c r="L36" s="23" t="s">
        <v>0</v>
      </c>
      <c r="M36" s="24" t="s">
        <v>20</v>
      </c>
      <c r="N36" s="24" t="s">
        <v>21</v>
      </c>
      <c r="O36" s="24" t="s">
        <v>17</v>
      </c>
      <c r="P36" s="24" t="s">
        <v>22</v>
      </c>
      <c r="Q36" s="25" t="s">
        <v>2</v>
      </c>
      <c r="R36" s="24" t="s">
        <v>23</v>
      </c>
      <c r="S36" s="24" t="s">
        <v>3</v>
      </c>
      <c r="T36" s="19" t="s">
        <v>4</v>
      </c>
      <c r="U36" s="19" t="s">
        <v>5</v>
      </c>
      <c r="V36" s="27" t="s">
        <v>7</v>
      </c>
    </row>
    <row r="37" spans="1:23" s="1" customFormat="1" x14ac:dyDescent="0.2">
      <c r="I37" s="2"/>
      <c r="J37" s="2"/>
      <c r="K37" s="21"/>
      <c r="L37" s="28">
        <v>673</v>
      </c>
      <c r="M37" s="36"/>
      <c r="N37" s="37"/>
      <c r="O37" s="36"/>
      <c r="P37" s="37"/>
      <c r="Q37" s="36"/>
      <c r="R37" s="37"/>
      <c r="S37" s="36"/>
      <c r="T37" s="37"/>
      <c r="U37" s="38"/>
      <c r="V37" s="37"/>
    </row>
    <row r="38" spans="1:23" s="1" customFormat="1" x14ac:dyDescent="0.2">
      <c r="A38" s="23"/>
      <c r="B38" s="24"/>
      <c r="C38" s="24"/>
      <c r="D38" s="24"/>
      <c r="E38" s="24"/>
      <c r="F38" s="25"/>
      <c r="G38" s="24"/>
      <c r="H38" s="24"/>
      <c r="I38" s="19"/>
      <c r="J38" s="19"/>
      <c r="K38" s="26"/>
      <c r="L38" s="28">
        <v>1114</v>
      </c>
      <c r="M38" s="36">
        <v>3</v>
      </c>
      <c r="N38" s="37">
        <v>17</v>
      </c>
      <c r="O38" s="36">
        <v>69</v>
      </c>
      <c r="P38" s="37">
        <v>4</v>
      </c>
      <c r="Q38" s="36">
        <v>0</v>
      </c>
      <c r="R38" s="37">
        <v>3</v>
      </c>
      <c r="S38" s="36">
        <v>7</v>
      </c>
      <c r="T38" s="37">
        <v>1420</v>
      </c>
      <c r="U38" s="38">
        <v>8050</v>
      </c>
      <c r="V38" s="37">
        <v>16656</v>
      </c>
    </row>
    <row r="39" spans="1:23" s="1" customFormat="1" x14ac:dyDescent="0.2">
      <c r="A39" s="28"/>
      <c r="I39" s="2"/>
      <c r="J39" s="2"/>
      <c r="K39" s="21"/>
      <c r="L39" s="28">
        <v>1427</v>
      </c>
      <c r="M39" s="36"/>
      <c r="N39" s="37"/>
      <c r="O39" s="36"/>
      <c r="P39" s="37"/>
      <c r="Q39" s="36"/>
      <c r="R39" s="37"/>
      <c r="S39" s="36"/>
      <c r="T39" s="37"/>
      <c r="U39" s="38"/>
      <c r="V39" s="37"/>
    </row>
    <row r="40" spans="1:23" s="1" customFormat="1" x14ac:dyDescent="0.2">
      <c r="A40" s="28"/>
      <c r="I40" s="2"/>
      <c r="J40" s="2"/>
      <c r="K40" s="21"/>
      <c r="L40" s="28">
        <v>1693</v>
      </c>
      <c r="M40" s="36"/>
      <c r="N40" s="37"/>
      <c r="O40" s="36"/>
      <c r="P40" s="37"/>
      <c r="Q40" s="36"/>
      <c r="R40" s="37"/>
      <c r="S40" s="36"/>
      <c r="T40" s="37"/>
      <c r="U40" s="38"/>
      <c r="V40" s="37"/>
    </row>
    <row r="41" spans="1:23" s="1" customFormat="1" x14ac:dyDescent="0.2">
      <c r="A41" s="28"/>
      <c r="I41" s="2"/>
      <c r="J41" s="2"/>
      <c r="K41" s="21"/>
      <c r="L41" s="28">
        <v>1832</v>
      </c>
      <c r="M41" s="36">
        <v>1</v>
      </c>
      <c r="N41" s="37">
        <v>1</v>
      </c>
      <c r="O41" s="36">
        <v>1</v>
      </c>
      <c r="P41" s="37">
        <v>3</v>
      </c>
      <c r="Q41" s="36">
        <v>1</v>
      </c>
      <c r="R41" s="37">
        <v>1</v>
      </c>
      <c r="S41" s="36">
        <v>2</v>
      </c>
      <c r="T41" s="37">
        <v>266</v>
      </c>
      <c r="U41" s="38">
        <v>700</v>
      </c>
      <c r="V41" s="37">
        <v>515</v>
      </c>
    </row>
    <row r="42" spans="1:23" s="1" customFormat="1" x14ac:dyDescent="0.2">
      <c r="A42" s="28"/>
      <c r="I42" s="2"/>
      <c r="J42" s="2"/>
      <c r="K42" s="21"/>
      <c r="L42" s="28">
        <v>2366</v>
      </c>
      <c r="M42" s="36"/>
      <c r="N42" s="37"/>
      <c r="O42" s="36"/>
      <c r="P42" s="37"/>
      <c r="Q42" s="36"/>
      <c r="R42" s="37"/>
      <c r="S42" s="36"/>
      <c r="T42" s="37"/>
      <c r="U42" s="38"/>
      <c r="V42" s="37"/>
    </row>
    <row r="43" spans="1:23" s="1" customFormat="1" x14ac:dyDescent="0.2">
      <c r="A43" s="28"/>
      <c r="I43" s="2"/>
      <c r="J43" s="2"/>
      <c r="K43" s="21"/>
      <c r="L43" s="28">
        <v>2939</v>
      </c>
      <c r="M43" s="36"/>
      <c r="N43" s="37"/>
      <c r="O43" s="36"/>
      <c r="P43" s="37"/>
      <c r="Q43" s="36"/>
      <c r="R43" s="37"/>
      <c r="S43" s="36"/>
      <c r="T43" s="37"/>
      <c r="U43" s="38"/>
      <c r="V43" s="37"/>
    </row>
    <row r="44" spans="1:23" s="1" customFormat="1" x14ac:dyDescent="0.2">
      <c r="A44" s="28"/>
      <c r="I44" s="2"/>
      <c r="J44" s="2"/>
      <c r="K44" s="21"/>
      <c r="L44" s="28">
        <v>2950</v>
      </c>
      <c r="M44" s="36"/>
      <c r="N44" s="37"/>
      <c r="O44" s="36"/>
      <c r="P44" s="37"/>
      <c r="Q44" s="36"/>
      <c r="R44" s="37"/>
      <c r="S44" s="36"/>
      <c r="T44" s="37"/>
      <c r="U44" s="38"/>
      <c r="V44" s="37"/>
    </row>
    <row r="45" spans="1:23" s="1" customFormat="1" x14ac:dyDescent="0.2">
      <c r="A45" s="28"/>
      <c r="I45" s="2"/>
      <c r="J45" s="2"/>
      <c r="K45" s="21"/>
      <c r="L45" s="28">
        <v>2953</v>
      </c>
      <c r="M45" s="36"/>
      <c r="N45" s="37"/>
      <c r="O45" s="36"/>
      <c r="P45" s="37"/>
      <c r="Q45" s="36"/>
      <c r="R45" s="37"/>
      <c r="S45" s="36"/>
      <c r="T45" s="37"/>
      <c r="U45" s="38"/>
      <c r="V45" s="37"/>
    </row>
    <row r="46" spans="1:23" s="1" customFormat="1" x14ac:dyDescent="0.2">
      <c r="A46" s="28"/>
      <c r="I46" s="2"/>
      <c r="J46" s="2"/>
      <c r="K46" s="21"/>
      <c r="L46" s="28">
        <v>3281</v>
      </c>
      <c r="M46" s="36"/>
      <c r="N46" s="37"/>
      <c r="O46" s="36"/>
      <c r="P46" s="37"/>
      <c r="Q46" s="36"/>
      <c r="R46" s="37"/>
      <c r="S46" s="36"/>
      <c r="T46" s="37"/>
      <c r="U46" s="38"/>
      <c r="V46" s="37"/>
    </row>
    <row r="47" spans="1:23" s="1" customFormat="1" x14ac:dyDescent="0.2">
      <c r="A47" s="28"/>
      <c r="I47" s="2"/>
      <c r="J47" s="2"/>
      <c r="K47" s="21"/>
      <c r="L47" s="28">
        <v>3418</v>
      </c>
      <c r="M47" s="36"/>
      <c r="N47" s="37"/>
      <c r="O47" s="36"/>
      <c r="P47" s="37"/>
      <c r="Q47" s="36"/>
      <c r="R47" s="37"/>
      <c r="S47" s="36"/>
      <c r="T47" s="37"/>
      <c r="U47" s="38"/>
      <c r="V47" s="37"/>
    </row>
    <row r="48" spans="1:23" s="1" customFormat="1" x14ac:dyDescent="0.2">
      <c r="A48" s="28"/>
      <c r="I48" s="2"/>
      <c r="J48" s="2"/>
      <c r="K48" s="21"/>
      <c r="L48" s="28">
        <v>3587</v>
      </c>
      <c r="M48" s="36">
        <v>8</v>
      </c>
      <c r="N48" s="37">
        <v>1</v>
      </c>
      <c r="O48" s="36">
        <v>3</v>
      </c>
      <c r="P48" s="37">
        <v>1</v>
      </c>
      <c r="Q48" s="36">
        <v>0</v>
      </c>
      <c r="R48" s="37">
        <v>1</v>
      </c>
      <c r="S48" s="36">
        <v>0</v>
      </c>
      <c r="T48" s="37">
        <v>100</v>
      </c>
      <c r="U48" s="38">
        <v>160</v>
      </c>
      <c r="V48" s="37">
        <v>50</v>
      </c>
    </row>
    <row r="49" spans="1:22" s="1" customFormat="1" x14ac:dyDescent="0.2">
      <c r="A49" s="28"/>
      <c r="I49" s="2"/>
      <c r="J49" s="2"/>
      <c r="K49" s="21"/>
      <c r="L49" s="28">
        <v>6160</v>
      </c>
      <c r="M49" s="36">
        <v>0</v>
      </c>
      <c r="N49" s="37">
        <v>0</v>
      </c>
      <c r="O49" s="36">
        <v>5</v>
      </c>
      <c r="P49" s="37">
        <v>0</v>
      </c>
      <c r="Q49" s="36">
        <v>2</v>
      </c>
      <c r="R49" s="37">
        <v>2</v>
      </c>
      <c r="S49" s="36">
        <v>2</v>
      </c>
      <c r="T49" s="37">
        <v>82</v>
      </c>
      <c r="U49" s="38">
        <v>377</v>
      </c>
      <c r="V49" s="37">
        <v>570</v>
      </c>
    </row>
    <row r="50" spans="1:22" s="1" customFormat="1" x14ac:dyDescent="0.2">
      <c r="A50" s="28"/>
      <c r="I50" s="2"/>
      <c r="J50" s="2"/>
      <c r="K50" s="21"/>
      <c r="L50" s="28">
        <v>11385</v>
      </c>
      <c r="M50" s="36"/>
      <c r="N50" s="37"/>
      <c r="O50" s="36"/>
      <c r="P50" s="37"/>
      <c r="Q50" s="36"/>
      <c r="R50" s="37"/>
      <c r="S50" s="36"/>
      <c r="T50" s="37"/>
      <c r="U50" s="38"/>
      <c r="V50" s="37"/>
    </row>
    <row r="51" spans="1:22" s="1" customFormat="1" x14ac:dyDescent="0.2">
      <c r="A51" s="28"/>
      <c r="I51" s="2"/>
      <c r="J51" s="2"/>
      <c r="K51" s="21"/>
      <c r="L51" s="22"/>
    </row>
    <row r="52" spans="1:22" s="1" customFormat="1" ht="17.25" customHeight="1" x14ac:dyDescent="0.2">
      <c r="A52" s="28"/>
      <c r="I52" s="2"/>
      <c r="J52" s="2"/>
      <c r="K52" s="21"/>
      <c r="L52" s="22"/>
      <c r="Q52" s="34" t="s">
        <v>26</v>
      </c>
      <c r="R52" s="25"/>
      <c r="S52" s="25"/>
    </row>
    <row r="53" spans="1:22" s="1" customFormat="1" ht="40.35" customHeight="1" x14ac:dyDescent="0.2">
      <c r="A53" s="31"/>
      <c r="I53" s="2"/>
      <c r="J53" s="2"/>
      <c r="K53" s="21"/>
      <c r="L53" s="23" t="s">
        <v>0</v>
      </c>
      <c r="M53" s="24" t="s">
        <v>20</v>
      </c>
      <c r="N53" s="24" t="s">
        <v>21</v>
      </c>
      <c r="O53" s="24" t="s">
        <v>17</v>
      </c>
      <c r="P53" s="24" t="s">
        <v>22</v>
      </c>
      <c r="Q53" s="25" t="s">
        <v>2</v>
      </c>
      <c r="R53" s="24" t="s">
        <v>23</v>
      </c>
      <c r="S53" s="24" t="s">
        <v>3</v>
      </c>
      <c r="T53" s="19" t="s">
        <v>4</v>
      </c>
      <c r="U53" s="19" t="s">
        <v>5</v>
      </c>
      <c r="V53" s="27" t="s">
        <v>7</v>
      </c>
    </row>
    <row r="54" spans="1:22" s="1" customFormat="1" x14ac:dyDescent="0.2">
      <c r="I54" s="2"/>
      <c r="J54" s="2"/>
      <c r="K54" s="21"/>
      <c r="L54" s="28">
        <v>673</v>
      </c>
      <c r="M54" s="36"/>
      <c r="N54" s="37"/>
      <c r="O54" s="36"/>
      <c r="P54" s="37"/>
      <c r="Q54" s="36"/>
      <c r="R54" s="37"/>
      <c r="S54" s="36"/>
      <c r="T54" s="37"/>
      <c r="U54" s="38"/>
      <c r="V54" s="37"/>
    </row>
    <row r="55" spans="1:22" s="1" customFormat="1" x14ac:dyDescent="0.2">
      <c r="A55" s="23"/>
      <c r="B55" s="24"/>
      <c r="C55" s="24"/>
      <c r="D55" s="24"/>
      <c r="E55" s="24"/>
      <c r="F55" s="25"/>
      <c r="G55" s="24"/>
      <c r="H55" s="24"/>
      <c r="I55" s="19"/>
      <c r="J55" s="19"/>
      <c r="K55" s="26"/>
      <c r="L55" s="28">
        <v>1114</v>
      </c>
      <c r="M55" s="36"/>
      <c r="N55" s="37"/>
      <c r="O55" s="36"/>
      <c r="P55" s="37"/>
      <c r="Q55" s="36"/>
      <c r="R55" s="37"/>
      <c r="S55" s="36"/>
      <c r="T55" s="37"/>
      <c r="U55" s="38"/>
      <c r="V55" s="37"/>
    </row>
    <row r="56" spans="1:22" s="1" customFormat="1" x14ac:dyDescent="0.2">
      <c r="A56" s="28"/>
      <c r="I56" s="2"/>
      <c r="J56" s="2"/>
      <c r="K56" s="21"/>
      <c r="L56" s="28">
        <v>1427</v>
      </c>
      <c r="M56" s="36"/>
      <c r="N56" s="37"/>
      <c r="O56" s="36"/>
      <c r="P56" s="37"/>
      <c r="Q56" s="36"/>
      <c r="R56" s="37"/>
      <c r="S56" s="36"/>
      <c r="T56" s="37"/>
      <c r="U56" s="38"/>
      <c r="V56" s="37"/>
    </row>
    <row r="57" spans="1:22" s="1" customFormat="1" x14ac:dyDescent="0.2">
      <c r="A57" s="28"/>
      <c r="I57" s="2"/>
      <c r="J57" s="2"/>
      <c r="K57" s="21"/>
      <c r="L57" s="28">
        <v>1693</v>
      </c>
      <c r="M57" s="36"/>
      <c r="N57" s="37"/>
      <c r="O57" s="36"/>
      <c r="P57" s="37"/>
      <c r="Q57" s="36"/>
      <c r="R57" s="37"/>
      <c r="S57" s="36"/>
      <c r="T57" s="37"/>
      <c r="U57" s="38"/>
      <c r="V57" s="37"/>
    </row>
    <row r="58" spans="1:22" s="1" customFormat="1" x14ac:dyDescent="0.2">
      <c r="A58" s="28"/>
      <c r="I58" s="2"/>
      <c r="J58" s="2"/>
      <c r="K58" s="21"/>
      <c r="L58" s="28">
        <v>1832</v>
      </c>
      <c r="M58" s="36"/>
      <c r="N58" s="37"/>
      <c r="O58" s="36"/>
      <c r="P58" s="37"/>
      <c r="Q58" s="36"/>
      <c r="R58" s="37"/>
      <c r="S58" s="36"/>
      <c r="T58" s="37"/>
      <c r="U58" s="38"/>
      <c r="V58" s="37"/>
    </row>
    <row r="59" spans="1:22" s="1" customFormat="1" x14ac:dyDescent="0.2">
      <c r="A59" s="28"/>
      <c r="I59" s="2"/>
      <c r="J59" s="2"/>
      <c r="K59" s="21"/>
      <c r="L59" s="28">
        <v>2366</v>
      </c>
      <c r="M59" s="36"/>
      <c r="N59" s="37"/>
      <c r="O59" s="36"/>
      <c r="P59" s="37"/>
      <c r="Q59" s="36"/>
      <c r="R59" s="37"/>
      <c r="S59" s="36"/>
      <c r="T59" s="37"/>
      <c r="U59" s="38"/>
      <c r="V59" s="37"/>
    </row>
    <row r="60" spans="1:22" s="1" customFormat="1" x14ac:dyDescent="0.2">
      <c r="A60" s="28"/>
      <c r="I60" s="2"/>
      <c r="J60" s="2"/>
      <c r="K60" s="21"/>
      <c r="L60" s="28">
        <v>2939</v>
      </c>
      <c r="M60" s="36"/>
      <c r="N60" s="37"/>
      <c r="O60" s="36"/>
      <c r="P60" s="37"/>
      <c r="Q60" s="36"/>
      <c r="R60" s="37"/>
      <c r="S60" s="36"/>
      <c r="T60" s="37"/>
      <c r="U60" s="38"/>
      <c r="V60" s="37"/>
    </row>
    <row r="61" spans="1:22" s="1" customFormat="1" x14ac:dyDescent="0.2">
      <c r="A61" s="28"/>
      <c r="I61" s="2"/>
      <c r="J61" s="2"/>
      <c r="K61" s="21"/>
      <c r="L61" s="28">
        <v>2950</v>
      </c>
      <c r="M61" s="36"/>
      <c r="N61" s="37"/>
      <c r="O61" s="36"/>
      <c r="P61" s="37"/>
      <c r="Q61" s="36"/>
      <c r="R61" s="37"/>
      <c r="S61" s="36"/>
      <c r="T61" s="37"/>
      <c r="U61" s="38"/>
      <c r="V61" s="37"/>
    </row>
    <row r="62" spans="1:22" s="1" customFormat="1" x14ac:dyDescent="0.2">
      <c r="A62" s="28"/>
      <c r="I62" s="2"/>
      <c r="J62" s="2"/>
      <c r="K62" s="21"/>
      <c r="L62" s="28">
        <v>2953</v>
      </c>
      <c r="M62" s="36"/>
      <c r="N62" s="37"/>
      <c r="O62" s="36"/>
      <c r="P62" s="37"/>
      <c r="Q62" s="36"/>
      <c r="R62" s="37"/>
      <c r="S62" s="36"/>
      <c r="T62" s="37"/>
      <c r="U62" s="38"/>
      <c r="V62" s="37"/>
    </row>
    <row r="63" spans="1:22" s="1" customFormat="1" x14ac:dyDescent="0.2">
      <c r="A63" s="28"/>
      <c r="I63" s="2"/>
      <c r="J63" s="2"/>
      <c r="K63" s="21"/>
      <c r="L63" s="28">
        <v>3281</v>
      </c>
      <c r="M63" s="36"/>
      <c r="N63" s="37"/>
      <c r="O63" s="36"/>
      <c r="P63" s="37"/>
      <c r="Q63" s="36"/>
      <c r="R63" s="37"/>
      <c r="S63" s="36"/>
      <c r="T63" s="37"/>
      <c r="U63" s="38"/>
      <c r="V63" s="37"/>
    </row>
    <row r="64" spans="1:22" s="1" customFormat="1" x14ac:dyDescent="0.2">
      <c r="A64" s="28"/>
      <c r="I64" s="2"/>
      <c r="J64" s="2"/>
      <c r="K64" s="21"/>
      <c r="L64" s="28">
        <v>3418</v>
      </c>
      <c r="M64" s="36"/>
      <c r="N64" s="37"/>
      <c r="O64" s="36"/>
      <c r="P64" s="37"/>
      <c r="Q64" s="36"/>
      <c r="R64" s="37"/>
      <c r="S64" s="36"/>
      <c r="T64" s="37"/>
      <c r="U64" s="38"/>
      <c r="V64" s="37"/>
    </row>
    <row r="65" spans="1:22" s="1" customFormat="1" x14ac:dyDescent="0.2">
      <c r="A65" s="28"/>
      <c r="I65" s="2"/>
      <c r="J65" s="2"/>
      <c r="K65" s="21"/>
      <c r="L65" s="28">
        <v>3587</v>
      </c>
      <c r="M65" s="36"/>
      <c r="N65" s="37"/>
      <c r="O65" s="36"/>
      <c r="P65" s="37"/>
      <c r="Q65" s="36"/>
      <c r="R65" s="37"/>
      <c r="S65" s="36"/>
      <c r="T65" s="37"/>
      <c r="U65" s="38"/>
      <c r="V65" s="37"/>
    </row>
    <row r="66" spans="1:22" s="1" customFormat="1" x14ac:dyDescent="0.2">
      <c r="A66" s="28"/>
      <c r="I66" s="2"/>
      <c r="J66" s="2"/>
      <c r="K66" s="21"/>
      <c r="L66" s="28">
        <v>6160</v>
      </c>
      <c r="M66" s="36"/>
      <c r="N66" s="37"/>
      <c r="O66" s="36"/>
      <c r="P66" s="37"/>
      <c r="Q66" s="36"/>
      <c r="R66" s="37"/>
      <c r="S66" s="36"/>
      <c r="T66" s="37"/>
      <c r="U66" s="38"/>
      <c r="V66" s="37"/>
    </row>
    <row r="67" spans="1:22" s="1" customFormat="1" x14ac:dyDescent="0.2">
      <c r="A67" s="31"/>
      <c r="I67" s="2"/>
      <c r="J67" s="2"/>
      <c r="K67" s="21"/>
      <c r="L67" s="28">
        <v>11385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" customFormat="1" ht="15" x14ac:dyDescent="0.25">
      <c r="A68" s="28"/>
      <c r="I68" s="2"/>
      <c r="J68" s="2"/>
      <c r="K68" s="21"/>
      <c r="L68"/>
      <c r="M68"/>
      <c r="N68"/>
      <c r="O68"/>
      <c r="P68"/>
      <c r="Q68"/>
      <c r="R68"/>
      <c r="S68"/>
      <c r="T68"/>
      <c r="U68"/>
      <c r="V68"/>
    </row>
    <row r="69" spans="1:22" s="1" customFormat="1" ht="15" x14ac:dyDescent="0.25">
      <c r="A69" s="28"/>
      <c r="I69" s="2"/>
      <c r="J69" s="2"/>
      <c r="K69" s="21"/>
      <c r="L69"/>
      <c r="M69"/>
      <c r="N69"/>
      <c r="O69"/>
      <c r="P69"/>
      <c r="Q69"/>
      <c r="R69"/>
      <c r="S69"/>
      <c r="T69"/>
      <c r="U69"/>
      <c r="V69"/>
    </row>
    <row r="70" spans="1:22" s="1" customFormat="1" ht="15" x14ac:dyDescent="0.25">
      <c r="A70" s="28"/>
      <c r="I70" s="2"/>
      <c r="J70" s="2"/>
      <c r="K70" s="21"/>
      <c r="L70"/>
      <c r="M70"/>
      <c r="N70"/>
      <c r="O70"/>
      <c r="P70"/>
      <c r="Q70"/>
      <c r="R70"/>
      <c r="S70"/>
      <c r="T70"/>
      <c r="U70"/>
      <c r="V70"/>
    </row>
    <row r="71" spans="1:22" s="1" customFormat="1" ht="15" x14ac:dyDescent="0.25">
      <c r="A71" s="28"/>
      <c r="I71" s="2"/>
      <c r="J71" s="2"/>
      <c r="K71" s="21"/>
      <c r="L71"/>
      <c r="M71"/>
      <c r="N71"/>
      <c r="O71"/>
      <c r="P71"/>
      <c r="Q71"/>
      <c r="R71"/>
      <c r="S71"/>
      <c r="T71"/>
      <c r="U71"/>
      <c r="V71"/>
    </row>
    <row r="72" spans="1:22" s="1" customFormat="1" ht="15" x14ac:dyDescent="0.25">
      <c r="A72" s="28"/>
      <c r="I72" s="2"/>
      <c r="J72" s="2"/>
      <c r="K72" s="21"/>
      <c r="L72"/>
      <c r="M72"/>
      <c r="N72"/>
      <c r="O72"/>
      <c r="P72"/>
      <c r="Q72"/>
      <c r="R72"/>
      <c r="S72"/>
      <c r="T72"/>
      <c r="U72"/>
      <c r="V72"/>
    </row>
    <row r="73" spans="1:22" s="1" customFormat="1" ht="15" x14ac:dyDescent="0.25">
      <c r="A73" s="28"/>
      <c r="I73" s="2"/>
      <c r="J73" s="2"/>
      <c r="K73" s="21"/>
      <c r="L73"/>
      <c r="M73"/>
      <c r="N73"/>
      <c r="O73"/>
      <c r="P73"/>
      <c r="Q73"/>
      <c r="R73"/>
      <c r="S73"/>
      <c r="T73"/>
      <c r="U73"/>
      <c r="V73"/>
    </row>
    <row r="74" spans="1:22" s="1" customFormat="1" ht="15" x14ac:dyDescent="0.25">
      <c r="A74" s="28"/>
      <c r="I74" s="2"/>
      <c r="J74" s="2"/>
      <c r="K74" s="21"/>
      <c r="L74"/>
      <c r="M74"/>
      <c r="N74"/>
      <c r="O74"/>
      <c r="P74"/>
      <c r="Q74"/>
      <c r="R74"/>
      <c r="S74"/>
      <c r="T74"/>
      <c r="U74"/>
      <c r="V74"/>
    </row>
    <row r="75" spans="1:22" s="1" customFormat="1" ht="15" x14ac:dyDescent="0.25">
      <c r="A75" s="28"/>
      <c r="I75" s="2"/>
      <c r="J75" s="2"/>
      <c r="K75" s="21"/>
      <c r="L75"/>
      <c r="M75"/>
      <c r="N75"/>
      <c r="O75"/>
      <c r="P75"/>
      <c r="Q75"/>
      <c r="R75"/>
      <c r="S75"/>
      <c r="T75"/>
      <c r="U75"/>
      <c r="V75"/>
    </row>
    <row r="76" spans="1:22" s="1" customFormat="1" ht="15" x14ac:dyDescent="0.25">
      <c r="A76" s="28"/>
      <c r="I76" s="2"/>
      <c r="J76" s="2"/>
      <c r="K76" s="21"/>
      <c r="L76"/>
      <c r="M76"/>
      <c r="N76"/>
      <c r="O76"/>
      <c r="P76"/>
      <c r="Q76"/>
      <c r="R76"/>
      <c r="S76"/>
      <c r="T76"/>
      <c r="U76"/>
      <c r="V76"/>
    </row>
    <row r="77" spans="1:22" s="1" customFormat="1" ht="15" x14ac:dyDescent="0.25">
      <c r="A77" s="28"/>
      <c r="I77" s="2"/>
      <c r="J77" s="2"/>
      <c r="K77" s="21"/>
      <c r="L77"/>
      <c r="M77"/>
      <c r="N77"/>
      <c r="O77"/>
      <c r="P77"/>
      <c r="Q77"/>
      <c r="R77"/>
      <c r="S77"/>
      <c r="T77"/>
      <c r="U77"/>
      <c r="V77"/>
    </row>
    <row r="78" spans="1:22" s="1" customFormat="1" ht="15" x14ac:dyDescent="0.25">
      <c r="A78" s="28"/>
      <c r="I78" s="2"/>
      <c r="J78" s="2"/>
      <c r="K78" s="21"/>
      <c r="L78"/>
      <c r="M78"/>
      <c r="N78"/>
      <c r="O78"/>
      <c r="P78"/>
      <c r="Q78"/>
      <c r="R78"/>
      <c r="S78"/>
      <c r="T78"/>
      <c r="U78"/>
      <c r="V78"/>
    </row>
    <row r="79" spans="1:22" s="1" customFormat="1" ht="15" x14ac:dyDescent="0.25">
      <c r="A79" s="28"/>
      <c r="I79" s="2"/>
      <c r="J79" s="2"/>
      <c r="K79" s="21"/>
      <c r="L79"/>
      <c r="M79"/>
      <c r="N79"/>
      <c r="O79"/>
      <c r="P79"/>
      <c r="Q79"/>
      <c r="R79"/>
      <c r="S79"/>
      <c r="T79"/>
      <c r="U79"/>
      <c r="V79"/>
    </row>
    <row r="80" spans="1:22" s="1" customFormat="1" ht="15" x14ac:dyDescent="0.25">
      <c r="A80" s="28"/>
      <c r="I80" s="2"/>
      <c r="J80" s="2"/>
      <c r="K80" s="21"/>
      <c r="L80"/>
      <c r="M80"/>
      <c r="N80"/>
      <c r="O80"/>
      <c r="P80"/>
      <c r="Q80"/>
      <c r="R80"/>
      <c r="S80"/>
      <c r="T80"/>
      <c r="U80"/>
      <c r="V80"/>
    </row>
    <row r="81" spans="1:22" s="1" customFormat="1" ht="15" x14ac:dyDescent="0.25">
      <c r="A81" s="31"/>
      <c r="I81" s="2"/>
      <c r="J81" s="2"/>
      <c r="K81" s="21"/>
      <c r="L81"/>
      <c r="M81"/>
      <c r="N81"/>
      <c r="O81"/>
      <c r="P81"/>
      <c r="Q81"/>
      <c r="R81"/>
      <c r="S81"/>
      <c r="T81"/>
      <c r="U81"/>
      <c r="V81"/>
    </row>
    <row r="82" spans="1:22" s="1" customFormat="1" ht="15" x14ac:dyDescent="0.25">
      <c r="A82" s="31"/>
      <c r="I82" s="2"/>
      <c r="J82" s="2"/>
      <c r="K82" s="21"/>
      <c r="L82"/>
      <c r="M82"/>
      <c r="N82"/>
      <c r="O82"/>
      <c r="P82"/>
      <c r="Q82"/>
      <c r="R82"/>
      <c r="S82"/>
      <c r="T82"/>
      <c r="U82"/>
      <c r="V82"/>
    </row>
    <row r="83" spans="1:22" s="1" customFormat="1" ht="58.5" customHeight="1" x14ac:dyDescent="0.25">
      <c r="I83" s="2"/>
      <c r="J83" s="2"/>
      <c r="K83" s="21"/>
      <c r="L83"/>
      <c r="M83"/>
      <c r="N83"/>
      <c r="O83"/>
      <c r="P83"/>
      <c r="Q83"/>
      <c r="R83"/>
      <c r="S83"/>
      <c r="T83"/>
      <c r="U83"/>
      <c r="V83"/>
    </row>
    <row r="84" spans="1:22" s="1" customFormat="1" ht="15" x14ac:dyDescent="0.25">
      <c r="I84" s="2"/>
      <c r="J84" s="2"/>
      <c r="K84" s="21"/>
      <c r="L84"/>
      <c r="M84"/>
      <c r="N84"/>
      <c r="O84"/>
      <c r="P84"/>
      <c r="Q84"/>
      <c r="R84"/>
      <c r="S84"/>
      <c r="T84"/>
      <c r="U84"/>
      <c r="V84"/>
    </row>
    <row r="85" spans="1:22" s="1" customFormat="1" ht="15" x14ac:dyDescent="0.25">
      <c r="I85" s="2"/>
      <c r="J85" s="2"/>
      <c r="K85" s="21"/>
      <c r="L85"/>
      <c r="M85"/>
      <c r="N85"/>
      <c r="O85"/>
      <c r="P85"/>
      <c r="Q85"/>
      <c r="R85"/>
      <c r="S85"/>
      <c r="T85"/>
      <c r="U85"/>
      <c r="V85"/>
    </row>
    <row r="86" spans="1:22" s="1" customFormat="1" ht="15" x14ac:dyDescent="0.25">
      <c r="I86" s="2"/>
      <c r="J86" s="2"/>
      <c r="K86" s="21"/>
      <c r="L86"/>
      <c r="M86"/>
      <c r="N86"/>
      <c r="O86"/>
      <c r="P86"/>
      <c r="Q86"/>
      <c r="R86"/>
      <c r="S86"/>
      <c r="T86"/>
      <c r="U86"/>
      <c r="V86"/>
    </row>
    <row r="87" spans="1:22" s="1" customFormat="1" ht="15" x14ac:dyDescent="0.25">
      <c r="I87" s="2"/>
      <c r="J87" s="2"/>
      <c r="K87" s="21"/>
      <c r="L87"/>
      <c r="M87"/>
      <c r="N87"/>
      <c r="O87"/>
      <c r="P87"/>
      <c r="Q87"/>
      <c r="R87"/>
      <c r="S87"/>
      <c r="T87"/>
      <c r="U87"/>
      <c r="V87"/>
    </row>
    <row r="88" spans="1:22" s="1" customFormat="1" ht="15" x14ac:dyDescent="0.25">
      <c r="I88" s="2"/>
      <c r="J88" s="2"/>
      <c r="K88" s="21"/>
      <c r="L88"/>
      <c r="M88"/>
      <c r="N88"/>
      <c r="O88"/>
      <c r="P88"/>
      <c r="Q88"/>
      <c r="R88"/>
      <c r="S88"/>
      <c r="T88"/>
      <c r="U88"/>
      <c r="V88"/>
    </row>
    <row r="89" spans="1:22" s="1" customFormat="1" ht="15" x14ac:dyDescent="0.25">
      <c r="I89" s="2"/>
      <c r="J89" s="2"/>
      <c r="K89" s="21"/>
      <c r="L89"/>
      <c r="M89"/>
      <c r="N89"/>
      <c r="O89"/>
      <c r="P89"/>
      <c r="Q89"/>
      <c r="R89"/>
      <c r="S89"/>
      <c r="T89"/>
      <c r="U89"/>
      <c r="V89"/>
    </row>
    <row r="90" spans="1:22" s="1" customFormat="1" ht="15" x14ac:dyDescent="0.25">
      <c r="I90" s="2"/>
      <c r="J90" s="2"/>
      <c r="K90" s="21"/>
      <c r="L90"/>
      <c r="M90"/>
      <c r="N90"/>
      <c r="O90"/>
      <c r="P90"/>
      <c r="Q90"/>
      <c r="R90"/>
      <c r="S90"/>
      <c r="T90"/>
      <c r="U90"/>
      <c r="V90"/>
    </row>
    <row r="91" spans="1:22" s="1" customFormat="1" ht="15" x14ac:dyDescent="0.25">
      <c r="I91" s="2"/>
      <c r="J91" s="2"/>
      <c r="K91" s="21"/>
      <c r="L91"/>
      <c r="M91"/>
      <c r="N91"/>
      <c r="O91"/>
      <c r="P91"/>
      <c r="Q91"/>
      <c r="R91"/>
      <c r="S91"/>
      <c r="T91"/>
      <c r="U91"/>
      <c r="V91"/>
    </row>
    <row r="92" spans="1:22" s="1" customFormat="1" ht="15" x14ac:dyDescent="0.25">
      <c r="I92" s="2"/>
      <c r="J92" s="2"/>
      <c r="K92" s="21"/>
      <c r="L92"/>
      <c r="M92"/>
      <c r="N92"/>
      <c r="O92"/>
      <c r="P92"/>
      <c r="Q92"/>
      <c r="R92"/>
      <c r="S92"/>
      <c r="T92"/>
      <c r="U92"/>
      <c r="V92"/>
    </row>
    <row r="93" spans="1:22" s="1" customFormat="1" ht="15" x14ac:dyDescent="0.25">
      <c r="I93" s="2"/>
      <c r="J93" s="2"/>
      <c r="K93" s="21"/>
      <c r="L93"/>
      <c r="M93"/>
      <c r="N93"/>
      <c r="O93"/>
      <c r="P93"/>
      <c r="Q93"/>
      <c r="R93"/>
      <c r="S93"/>
      <c r="T93"/>
      <c r="U93"/>
      <c r="V93"/>
    </row>
    <row r="94" spans="1:22" s="1" customFormat="1" ht="15" x14ac:dyDescent="0.25">
      <c r="I94" s="2"/>
      <c r="J94" s="2"/>
      <c r="K94" s="21"/>
      <c r="L94"/>
      <c r="M94"/>
      <c r="N94"/>
      <c r="O94"/>
      <c r="P94"/>
      <c r="Q94"/>
      <c r="R94"/>
      <c r="S94"/>
      <c r="T94"/>
      <c r="U94"/>
      <c r="V94"/>
    </row>
    <row r="95" spans="1:22" s="1" customFormat="1" ht="15" x14ac:dyDescent="0.25">
      <c r="I95" s="2"/>
      <c r="J95" s="2"/>
      <c r="K95" s="21"/>
      <c r="L95"/>
      <c r="M95"/>
      <c r="N95"/>
      <c r="O95"/>
      <c r="P95"/>
      <c r="Q95"/>
      <c r="R95"/>
      <c r="S95"/>
      <c r="T95"/>
      <c r="U95"/>
      <c r="V95"/>
    </row>
    <row r="96" spans="1:22" s="1" customFormat="1" ht="15" x14ac:dyDescent="0.25">
      <c r="I96" s="2"/>
      <c r="J96" s="2"/>
      <c r="K96" s="21"/>
      <c r="L96"/>
      <c r="M96"/>
      <c r="N96"/>
      <c r="O96"/>
      <c r="P96"/>
      <c r="Q96"/>
      <c r="R96"/>
      <c r="S96"/>
      <c r="T96"/>
      <c r="U96"/>
      <c r="V96"/>
    </row>
    <row r="97" spans="9:22" s="1" customFormat="1" ht="15" x14ac:dyDescent="0.25">
      <c r="I97" s="2"/>
      <c r="J97" s="2"/>
      <c r="K97" s="21"/>
      <c r="L97"/>
      <c r="M97"/>
      <c r="N97"/>
      <c r="O97"/>
      <c r="P97"/>
      <c r="Q97"/>
      <c r="R97"/>
      <c r="S97"/>
      <c r="T97"/>
      <c r="U97"/>
      <c r="V97"/>
    </row>
    <row r="98" spans="9:22" s="1" customFormat="1" ht="15" x14ac:dyDescent="0.25">
      <c r="I98" s="2"/>
      <c r="J98" s="2"/>
      <c r="K98" s="21"/>
      <c r="L98"/>
      <c r="M98"/>
      <c r="N98"/>
      <c r="O98"/>
      <c r="P98"/>
      <c r="Q98"/>
      <c r="R98"/>
      <c r="S98"/>
      <c r="T98"/>
      <c r="U98"/>
      <c r="V98"/>
    </row>
    <row r="99" spans="9:22" s="1" customFormat="1" ht="15" x14ac:dyDescent="0.25">
      <c r="I99" s="2"/>
      <c r="J99" s="2"/>
      <c r="K99" s="21"/>
      <c r="L99"/>
      <c r="M99"/>
      <c r="N99"/>
      <c r="O99"/>
      <c r="P99"/>
      <c r="Q99"/>
      <c r="R99"/>
      <c r="S99"/>
      <c r="T99"/>
      <c r="U99"/>
      <c r="V99"/>
    </row>
    <row r="100" spans="9:22" s="1" customFormat="1" ht="15" x14ac:dyDescent="0.25">
      <c r="I100" s="2"/>
      <c r="J100" s="2"/>
      <c r="K100" s="21"/>
      <c r="L100"/>
      <c r="M100"/>
      <c r="N100"/>
      <c r="O100"/>
      <c r="P100"/>
      <c r="Q100"/>
      <c r="R100"/>
      <c r="S100"/>
      <c r="T100"/>
      <c r="U100"/>
      <c r="V100"/>
    </row>
    <row r="101" spans="9:22" s="1" customFormat="1" ht="15" x14ac:dyDescent="0.25">
      <c r="I101" s="2"/>
      <c r="J101" s="2"/>
      <c r="K101" s="21"/>
      <c r="L101"/>
      <c r="M101"/>
      <c r="N101"/>
      <c r="O101"/>
      <c r="P101"/>
      <c r="Q101"/>
      <c r="R101"/>
      <c r="S101"/>
      <c r="T101"/>
      <c r="U101"/>
      <c r="V101"/>
    </row>
    <row r="102" spans="9:22" s="1" customFormat="1" ht="15" x14ac:dyDescent="0.25">
      <c r="I102" s="2"/>
      <c r="J102" s="2"/>
      <c r="K102" s="21"/>
      <c r="L102"/>
      <c r="M102"/>
      <c r="N102"/>
      <c r="O102"/>
      <c r="P102"/>
      <c r="Q102"/>
      <c r="R102"/>
      <c r="S102"/>
      <c r="T102"/>
      <c r="U102"/>
      <c r="V102"/>
    </row>
    <row r="103" spans="9:22" s="1" customFormat="1" ht="15" x14ac:dyDescent="0.25">
      <c r="I103" s="2"/>
      <c r="J103" s="2"/>
      <c r="K103" s="21"/>
      <c r="L103"/>
      <c r="M103"/>
      <c r="N103"/>
      <c r="O103"/>
      <c r="P103"/>
      <c r="Q103"/>
      <c r="R103"/>
      <c r="S103"/>
      <c r="T103"/>
      <c r="U103"/>
      <c r="V103"/>
    </row>
    <row r="104" spans="9:22" s="1" customFormat="1" ht="15" x14ac:dyDescent="0.25">
      <c r="I104" s="2"/>
      <c r="J104" s="2"/>
      <c r="K104" s="21"/>
      <c r="L104"/>
      <c r="M104"/>
      <c r="N104"/>
      <c r="O104"/>
      <c r="P104"/>
      <c r="Q104"/>
      <c r="R104"/>
      <c r="S104"/>
      <c r="T104"/>
      <c r="U104"/>
      <c r="V104"/>
    </row>
    <row r="105" spans="9:22" s="1" customFormat="1" ht="15" x14ac:dyDescent="0.25">
      <c r="I105" s="2"/>
      <c r="J105" s="2"/>
      <c r="K105" s="21"/>
      <c r="L105"/>
      <c r="M105"/>
      <c r="N105"/>
      <c r="O105"/>
      <c r="P105"/>
      <c r="Q105"/>
      <c r="R105"/>
      <c r="S105"/>
      <c r="T105"/>
      <c r="U105"/>
      <c r="V105"/>
    </row>
    <row r="106" spans="9:22" s="1" customFormat="1" ht="15" x14ac:dyDescent="0.25">
      <c r="I106" s="2"/>
      <c r="J106" s="2"/>
      <c r="K106" s="21"/>
      <c r="L106"/>
      <c r="M106"/>
      <c r="N106"/>
      <c r="O106"/>
      <c r="P106"/>
      <c r="Q106"/>
      <c r="R106"/>
      <c r="S106"/>
      <c r="T106"/>
      <c r="U106"/>
      <c r="V106"/>
    </row>
    <row r="107" spans="9:22" s="1" customFormat="1" ht="15" x14ac:dyDescent="0.25">
      <c r="I107" s="2"/>
      <c r="J107" s="2"/>
      <c r="K107" s="21"/>
      <c r="L107"/>
      <c r="M107"/>
      <c r="N107"/>
      <c r="O107"/>
      <c r="P107"/>
      <c r="Q107"/>
      <c r="R107"/>
      <c r="S107"/>
      <c r="T107"/>
      <c r="U107"/>
      <c r="V107"/>
    </row>
    <row r="108" spans="9:22" s="1" customFormat="1" ht="15" x14ac:dyDescent="0.25">
      <c r="I108" s="2"/>
      <c r="J108" s="2"/>
      <c r="K108" s="21"/>
      <c r="L108"/>
      <c r="M108"/>
      <c r="N108"/>
      <c r="O108"/>
      <c r="P108"/>
      <c r="Q108"/>
      <c r="R108"/>
      <c r="S108"/>
      <c r="T108"/>
      <c r="U108"/>
      <c r="V108"/>
    </row>
    <row r="109" spans="9:22" s="1" customFormat="1" ht="15" x14ac:dyDescent="0.25">
      <c r="I109" s="2"/>
      <c r="J109" s="2"/>
      <c r="K109" s="21"/>
      <c r="L109"/>
      <c r="M109"/>
      <c r="N109"/>
      <c r="O109"/>
      <c r="P109"/>
      <c r="Q109"/>
      <c r="R109"/>
      <c r="S109"/>
      <c r="T109"/>
      <c r="U109"/>
      <c r="V109"/>
    </row>
    <row r="110" spans="9:22" s="1" customFormat="1" ht="15" x14ac:dyDescent="0.25">
      <c r="I110" s="2"/>
      <c r="J110" s="2"/>
      <c r="K110" s="21"/>
      <c r="L110"/>
      <c r="M110"/>
      <c r="N110"/>
      <c r="O110"/>
      <c r="P110"/>
      <c r="Q110"/>
      <c r="R110"/>
      <c r="S110"/>
      <c r="T110"/>
      <c r="U110"/>
      <c r="V110"/>
    </row>
    <row r="111" spans="9:22" s="1" customFormat="1" ht="15" x14ac:dyDescent="0.25">
      <c r="I111" s="2"/>
      <c r="J111" s="2"/>
      <c r="K111" s="21"/>
      <c r="L111"/>
      <c r="M111"/>
      <c r="N111"/>
      <c r="O111"/>
      <c r="P111"/>
      <c r="Q111"/>
      <c r="R111"/>
      <c r="S111"/>
      <c r="T111"/>
      <c r="U111"/>
      <c r="V111"/>
    </row>
    <row r="112" spans="9:22" s="1" customFormat="1" ht="15" x14ac:dyDescent="0.25">
      <c r="I112" s="2"/>
      <c r="J112" s="2"/>
      <c r="K112" s="21"/>
      <c r="L112"/>
      <c r="M112"/>
      <c r="N112"/>
      <c r="O112"/>
      <c r="P112"/>
      <c r="Q112"/>
      <c r="R112"/>
      <c r="S112"/>
      <c r="T112"/>
      <c r="U112"/>
      <c r="V112"/>
    </row>
    <row r="113" spans="9:24" s="1" customFormat="1" ht="15" x14ac:dyDescent="0.25">
      <c r="I113" s="2"/>
      <c r="J113" s="2"/>
      <c r="K113" s="21"/>
      <c r="L113"/>
      <c r="M113"/>
      <c r="N113"/>
      <c r="O113"/>
      <c r="P113"/>
      <c r="Q113"/>
      <c r="R113"/>
      <c r="S113"/>
      <c r="T113"/>
      <c r="U113"/>
      <c r="V113"/>
    </row>
    <row r="114" spans="9:24" s="1" customFormat="1" ht="15" x14ac:dyDescent="0.25">
      <c r="I114" s="2"/>
      <c r="J114" s="2"/>
      <c r="K114" s="21"/>
      <c r="L114"/>
      <c r="M114"/>
      <c r="N114"/>
      <c r="O114"/>
      <c r="P114"/>
      <c r="Q114"/>
      <c r="R114"/>
      <c r="S114"/>
      <c r="T114"/>
      <c r="U114"/>
      <c r="V114"/>
    </row>
    <row r="115" spans="9:24" s="1" customFormat="1" ht="15" x14ac:dyDescent="0.25">
      <c r="I115" s="2"/>
      <c r="J115" s="2"/>
      <c r="K115" s="21"/>
      <c r="L115"/>
      <c r="M115"/>
      <c r="N115"/>
      <c r="O115"/>
      <c r="P115"/>
      <c r="Q115"/>
      <c r="R115"/>
      <c r="S115"/>
      <c r="T115"/>
      <c r="U115"/>
      <c r="V115"/>
    </row>
    <row r="116" spans="9:24" s="1" customFormat="1" ht="15" x14ac:dyDescent="0.25">
      <c r="I116" s="2"/>
      <c r="J116" s="2"/>
      <c r="K116" s="21"/>
      <c r="L116"/>
      <c r="M116"/>
      <c r="N116"/>
      <c r="O116"/>
      <c r="P116"/>
      <c r="Q116"/>
      <c r="R116"/>
      <c r="S116"/>
      <c r="T116"/>
      <c r="U116"/>
      <c r="V116"/>
    </row>
    <row r="117" spans="9:24" s="1" customFormat="1" ht="15" x14ac:dyDescent="0.25">
      <c r="I117" s="2"/>
      <c r="J117" s="2"/>
      <c r="K117" s="21"/>
      <c r="L117"/>
      <c r="M117"/>
      <c r="N117"/>
      <c r="O117"/>
      <c r="P117"/>
      <c r="Q117"/>
      <c r="R117"/>
      <c r="S117"/>
      <c r="T117"/>
      <c r="U117"/>
      <c r="V117"/>
    </row>
    <row r="118" spans="9:24" s="1" customFormat="1" ht="15" x14ac:dyDescent="0.25">
      <c r="I118" s="2"/>
      <c r="J118" s="2"/>
      <c r="K118" s="21"/>
      <c r="L118"/>
      <c r="M118"/>
      <c r="N118"/>
      <c r="O118"/>
      <c r="P118"/>
      <c r="Q118"/>
      <c r="R118"/>
      <c r="S118"/>
      <c r="T118"/>
      <c r="U118"/>
      <c r="V118"/>
    </row>
    <row r="119" spans="9:24" s="1" customFormat="1" ht="15" x14ac:dyDescent="0.25">
      <c r="I119" s="2"/>
      <c r="J119" s="2"/>
      <c r="K119" s="21"/>
      <c r="L119"/>
      <c r="M119"/>
      <c r="N119"/>
      <c r="O119"/>
      <c r="P119"/>
      <c r="Q119"/>
      <c r="R119"/>
      <c r="S119"/>
      <c r="T119"/>
      <c r="U119"/>
      <c r="V119"/>
    </row>
    <row r="120" spans="9:24" s="1" customFormat="1" ht="15" x14ac:dyDescent="0.25">
      <c r="I120" s="2"/>
      <c r="J120" s="2"/>
      <c r="K120" s="21"/>
      <c r="L120"/>
      <c r="M120"/>
      <c r="N120"/>
      <c r="O120"/>
      <c r="P120"/>
      <c r="Q120"/>
      <c r="R120"/>
      <c r="S120"/>
      <c r="T120"/>
      <c r="U120"/>
      <c r="V120"/>
    </row>
    <row r="121" spans="9:24" s="1" customFormat="1" ht="15" x14ac:dyDescent="0.25">
      <c r="I121" s="2"/>
      <c r="J121" s="2"/>
      <c r="K121" s="21"/>
      <c r="L121"/>
      <c r="M121"/>
      <c r="N121"/>
      <c r="O121"/>
      <c r="P121"/>
      <c r="Q121"/>
      <c r="R121"/>
      <c r="S121"/>
      <c r="T121"/>
      <c r="U121"/>
      <c r="V121"/>
    </row>
    <row r="122" spans="9:24" s="1" customFormat="1" ht="15" x14ac:dyDescent="0.25">
      <c r="I122" s="2"/>
      <c r="J122" s="2"/>
      <c r="K122" s="22"/>
      <c r="L122"/>
      <c r="M122"/>
      <c r="N122"/>
      <c r="O122"/>
      <c r="P122"/>
      <c r="Q122"/>
      <c r="R122"/>
      <c r="S122"/>
      <c r="T122"/>
      <c r="U122"/>
      <c r="V122"/>
    </row>
    <row r="123" spans="9:24" s="1" customFormat="1" ht="15" x14ac:dyDescent="0.25">
      <c r="I123" s="2"/>
      <c r="J123" s="2"/>
      <c r="K123" s="21"/>
      <c r="L123"/>
      <c r="M123"/>
      <c r="N123"/>
      <c r="O123"/>
      <c r="P123"/>
      <c r="Q123"/>
      <c r="R123"/>
      <c r="S123"/>
      <c r="T123"/>
      <c r="U123"/>
      <c r="V123"/>
    </row>
    <row r="124" spans="9:24" s="1" customFormat="1" ht="15" x14ac:dyDescent="0.25">
      <c r="I124" s="2"/>
      <c r="J124" s="2"/>
      <c r="K124" s="21"/>
      <c r="L124"/>
      <c r="M124"/>
      <c r="N124"/>
      <c r="O124"/>
      <c r="P124"/>
      <c r="Q124"/>
      <c r="R124"/>
      <c r="S124"/>
      <c r="T124"/>
      <c r="U124"/>
      <c r="V124"/>
    </row>
    <row r="125" spans="9:24" s="1" customFormat="1" ht="15" x14ac:dyDescent="0.25">
      <c r="I125" s="2"/>
      <c r="J125" s="2"/>
      <c r="K125" s="21"/>
      <c r="L125"/>
      <c r="M125"/>
      <c r="N125"/>
      <c r="O125"/>
      <c r="P125"/>
      <c r="Q125"/>
      <c r="R125"/>
      <c r="S125"/>
      <c r="T125"/>
      <c r="U125"/>
      <c r="V125"/>
      <c r="W125" s="22"/>
      <c r="X125" s="22"/>
    </row>
    <row r="126" spans="9:24" s="1" customFormat="1" ht="15" x14ac:dyDescent="0.25">
      <c r="I126" s="2"/>
      <c r="J126" s="2"/>
      <c r="K126" s="21"/>
      <c r="L126"/>
      <c r="M126"/>
      <c r="N126"/>
      <c r="O126"/>
      <c r="P126"/>
      <c r="Q126"/>
      <c r="R126"/>
      <c r="S126"/>
      <c r="T126"/>
      <c r="U126"/>
      <c r="V126"/>
      <c r="W126" s="22"/>
      <c r="X126" s="22"/>
    </row>
    <row r="127" spans="9:24" s="1" customFormat="1" ht="15" x14ac:dyDescent="0.25">
      <c r="I127" s="2"/>
      <c r="J127" s="2"/>
      <c r="K127" s="21"/>
      <c r="L127"/>
      <c r="M127"/>
      <c r="N127"/>
      <c r="O127"/>
      <c r="P127"/>
      <c r="Q127"/>
      <c r="R127"/>
      <c r="S127"/>
      <c r="T127"/>
      <c r="U127"/>
      <c r="V127"/>
      <c r="W127" s="22"/>
      <c r="X127" s="22"/>
    </row>
    <row r="128" spans="9:24" s="1" customFormat="1" ht="15" x14ac:dyDescent="0.25">
      <c r="I128" s="2"/>
      <c r="J128" s="2"/>
      <c r="K128" s="21"/>
      <c r="L128"/>
      <c r="M128"/>
      <c r="N128"/>
      <c r="O128"/>
      <c r="P128"/>
      <c r="Q128"/>
      <c r="R128"/>
      <c r="S128"/>
      <c r="T128"/>
      <c r="U128"/>
      <c r="V128"/>
      <c r="W128" s="22"/>
      <c r="X128" s="22"/>
    </row>
    <row r="129" spans="9:24" s="1" customFormat="1" ht="15" x14ac:dyDescent="0.25">
      <c r="I129" s="2"/>
      <c r="J129" s="2"/>
      <c r="K129" s="21"/>
      <c r="L129"/>
      <c r="M129"/>
      <c r="N129"/>
      <c r="O129"/>
      <c r="P129"/>
      <c r="Q129"/>
      <c r="R129"/>
      <c r="S129"/>
      <c r="T129"/>
      <c r="U129"/>
      <c r="V129"/>
      <c r="W129" s="22"/>
      <c r="X129" s="22"/>
    </row>
    <row r="130" spans="9:24" s="1" customFormat="1" ht="15" x14ac:dyDescent="0.25">
      <c r="I130" s="2"/>
      <c r="J130" s="2"/>
      <c r="K130" s="21"/>
      <c r="L130"/>
      <c r="M130"/>
      <c r="N130"/>
      <c r="O130"/>
      <c r="P130"/>
      <c r="Q130"/>
      <c r="R130"/>
      <c r="S130"/>
      <c r="T130"/>
      <c r="U130"/>
      <c r="V130"/>
      <c r="W130" s="22"/>
      <c r="X130" s="22"/>
    </row>
    <row r="131" spans="9:24" s="1" customFormat="1" ht="15" x14ac:dyDescent="0.25">
      <c r="I131" s="2"/>
      <c r="J131" s="2"/>
      <c r="K131" s="21"/>
      <c r="L131"/>
      <c r="M131"/>
      <c r="N131"/>
      <c r="O131"/>
      <c r="P131"/>
      <c r="Q131"/>
      <c r="R131"/>
      <c r="S131"/>
      <c r="T131"/>
      <c r="U131"/>
      <c r="V131"/>
      <c r="W131" s="22"/>
      <c r="X131" s="22"/>
    </row>
    <row r="132" spans="9:24" s="1" customFormat="1" ht="15" x14ac:dyDescent="0.25">
      <c r="I132" s="2"/>
      <c r="J132" s="2"/>
      <c r="K132" s="21"/>
      <c r="L132"/>
      <c r="M132"/>
      <c r="N132"/>
      <c r="O132"/>
      <c r="P132"/>
      <c r="Q132"/>
      <c r="R132"/>
      <c r="S132"/>
      <c r="T132"/>
      <c r="U132"/>
      <c r="V132"/>
      <c r="W132" s="22"/>
      <c r="X132" s="22"/>
    </row>
    <row r="133" spans="9:24" s="1" customFormat="1" ht="15" x14ac:dyDescent="0.25">
      <c r="I133" s="2"/>
      <c r="J133" s="2"/>
      <c r="K133" s="21"/>
      <c r="L133"/>
      <c r="M133"/>
      <c r="N133"/>
      <c r="O133"/>
      <c r="P133"/>
      <c r="Q133"/>
      <c r="R133"/>
      <c r="S133"/>
      <c r="T133"/>
      <c r="U133"/>
      <c r="V133"/>
      <c r="W133" s="22"/>
      <c r="X133" s="22"/>
    </row>
    <row r="134" spans="9:24" s="1" customFormat="1" ht="15" x14ac:dyDescent="0.25">
      <c r="I134" s="2"/>
      <c r="J134" s="2"/>
      <c r="K134" s="21"/>
      <c r="L134"/>
      <c r="M134"/>
      <c r="N134"/>
      <c r="O134"/>
      <c r="P134"/>
      <c r="Q134"/>
      <c r="R134"/>
      <c r="S134"/>
      <c r="T134"/>
      <c r="U134"/>
      <c r="V134"/>
      <c r="W134" s="22"/>
      <c r="X134" s="22"/>
    </row>
    <row r="135" spans="9:24" s="1" customFormat="1" ht="15" x14ac:dyDescent="0.25">
      <c r="I135" s="2"/>
      <c r="J135" s="2"/>
      <c r="K135" s="21"/>
      <c r="L135"/>
      <c r="M135"/>
      <c r="N135"/>
      <c r="O135"/>
      <c r="P135"/>
      <c r="Q135"/>
      <c r="R135"/>
      <c r="S135"/>
      <c r="T135"/>
      <c r="U135"/>
      <c r="V135"/>
      <c r="W135" s="22"/>
      <c r="X135" s="22"/>
    </row>
    <row r="136" spans="9:24" s="1" customFormat="1" ht="15" x14ac:dyDescent="0.25">
      <c r="I136" s="2"/>
      <c r="J136" s="2"/>
      <c r="K136" s="21"/>
      <c r="L136"/>
      <c r="M136"/>
      <c r="N136"/>
      <c r="O136"/>
      <c r="P136"/>
      <c r="Q136"/>
      <c r="R136"/>
      <c r="S136"/>
      <c r="T136"/>
      <c r="U136"/>
      <c r="V136"/>
      <c r="W136" s="22"/>
      <c r="X136" s="22"/>
    </row>
    <row r="137" spans="9:24" s="1" customFormat="1" ht="15" x14ac:dyDescent="0.25">
      <c r="I137" s="2"/>
      <c r="J137" s="2"/>
      <c r="K137" s="21"/>
      <c r="L137"/>
      <c r="M137"/>
      <c r="N137"/>
      <c r="O137"/>
      <c r="P137"/>
      <c r="Q137"/>
      <c r="R137"/>
      <c r="S137"/>
      <c r="T137"/>
      <c r="U137"/>
      <c r="V137"/>
      <c r="W137" s="22"/>
      <c r="X137" s="22"/>
    </row>
    <row r="138" spans="9:24" s="1" customFormat="1" ht="15" x14ac:dyDescent="0.25">
      <c r="I138" s="2"/>
      <c r="J138" s="2"/>
      <c r="K138" s="21"/>
      <c r="L138"/>
      <c r="M138"/>
      <c r="N138"/>
      <c r="O138"/>
      <c r="P138"/>
      <c r="Q138"/>
      <c r="R138"/>
      <c r="S138"/>
      <c r="T138"/>
      <c r="U138"/>
      <c r="V138"/>
      <c r="W138" s="22"/>
      <c r="X138" s="22"/>
    </row>
    <row r="139" spans="9:24" s="1" customFormat="1" ht="15" x14ac:dyDescent="0.25">
      <c r="I139" s="2"/>
      <c r="J139" s="2"/>
      <c r="K139" s="21"/>
      <c r="L139"/>
      <c r="M139"/>
      <c r="N139"/>
      <c r="O139"/>
      <c r="P139"/>
      <c r="Q139"/>
      <c r="R139"/>
      <c r="S139"/>
      <c r="T139"/>
      <c r="U139"/>
      <c r="V139"/>
      <c r="W139" s="22"/>
      <c r="X139" s="22"/>
    </row>
    <row r="140" spans="9:24" s="1" customFormat="1" ht="15" x14ac:dyDescent="0.25">
      <c r="I140" s="2"/>
      <c r="J140" s="2"/>
      <c r="K140" s="21"/>
      <c r="L140"/>
      <c r="M140"/>
      <c r="N140"/>
      <c r="O140"/>
      <c r="P140"/>
      <c r="Q140"/>
      <c r="R140"/>
      <c r="S140"/>
      <c r="T140"/>
      <c r="U140"/>
      <c r="V140"/>
      <c r="W140" s="22"/>
      <c r="X140" s="22"/>
    </row>
    <row r="141" spans="9:24" s="1" customFormat="1" ht="15" x14ac:dyDescent="0.25">
      <c r="I141" s="2"/>
      <c r="J141" s="2"/>
      <c r="K141" s="21"/>
      <c r="L141"/>
      <c r="M141"/>
      <c r="N141"/>
      <c r="O141"/>
      <c r="P141"/>
      <c r="Q141"/>
      <c r="R141"/>
      <c r="S141"/>
      <c r="T141"/>
      <c r="U141"/>
      <c r="V141"/>
      <c r="W141" s="22"/>
      <c r="X141" s="22"/>
    </row>
    <row r="142" spans="9:24" s="1" customFormat="1" ht="15" x14ac:dyDescent="0.25">
      <c r="I142" s="2"/>
      <c r="J142" s="2"/>
      <c r="K142" s="21"/>
      <c r="L142"/>
      <c r="M142"/>
      <c r="N142"/>
      <c r="O142"/>
      <c r="P142"/>
      <c r="Q142"/>
      <c r="R142"/>
      <c r="S142"/>
      <c r="T142"/>
      <c r="U142"/>
      <c r="V142"/>
      <c r="W142" s="22"/>
      <c r="X142" s="22"/>
    </row>
    <row r="143" spans="9:24" s="1" customFormat="1" ht="15" x14ac:dyDescent="0.25">
      <c r="I143" s="2"/>
      <c r="J143" s="2"/>
      <c r="K143" s="21"/>
      <c r="L143"/>
      <c r="M143"/>
      <c r="N143"/>
      <c r="O143"/>
      <c r="P143"/>
      <c r="Q143"/>
      <c r="R143"/>
      <c r="S143"/>
      <c r="T143"/>
      <c r="U143"/>
      <c r="V143"/>
      <c r="W143" s="22"/>
      <c r="X143" s="22"/>
    </row>
    <row r="144" spans="9:24" s="1" customFormat="1" ht="15" x14ac:dyDescent="0.25">
      <c r="I144" s="2"/>
      <c r="J144" s="2"/>
      <c r="K144" s="21"/>
      <c r="L144"/>
      <c r="M144"/>
      <c r="N144"/>
      <c r="O144"/>
      <c r="P144"/>
      <c r="Q144"/>
      <c r="R144"/>
      <c r="S144"/>
      <c r="T144"/>
      <c r="U144"/>
      <c r="V144"/>
      <c r="W144" s="22"/>
      <c r="X144" s="22"/>
    </row>
  </sheetData>
  <mergeCells count="1">
    <mergeCell ref="A1:K1"/>
  </mergeCells>
  <pageMargins left="0.50972222222222219" right="0.50972222222222219" top="0.5" bottom="0.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All Districts</vt:lpstr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District 10</vt:lpstr>
      <vt:lpstr>District 11</vt:lpstr>
      <vt:lpstr>'All Districts'!Print_Area</vt:lpstr>
      <vt:lpstr>'District 1'!Print_Area</vt:lpstr>
      <vt:lpstr>'District 10'!Print_Area</vt:lpstr>
      <vt:lpstr>'District 11'!Print_Area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'District 7'!Print_Area</vt:lpstr>
      <vt:lpstr>'District 8'!Print_Area</vt:lpstr>
      <vt:lpstr>'District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user</cp:lastModifiedBy>
  <cp:lastPrinted>2019-10-23T17:54:12Z</cp:lastPrinted>
  <dcterms:created xsi:type="dcterms:W3CDTF">2016-07-10T23:47:38Z</dcterms:created>
  <dcterms:modified xsi:type="dcterms:W3CDTF">2020-01-05T23:46:47Z</dcterms:modified>
</cp:coreProperties>
</file>